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OTARY" sheetId="1" r:id="rId1"/>
    <sheet name="VW" sheetId="2" r:id="rId2"/>
    <sheet name="ONAN" sheetId="3" r:id="rId3"/>
    <sheet name="SUBARU" sheetId="4" r:id="rId4"/>
  </sheets>
  <definedNames/>
  <calcPr fullCalcOnLoad="1"/>
</workbook>
</file>

<file path=xl/sharedStrings.xml><?xml version="1.0" encoding="utf-8"?>
<sst xmlns="http://schemas.openxmlformats.org/spreadsheetml/2006/main" count="252" uniqueCount="63">
  <si>
    <t>If you can predict the pressure then you  have predicted the power(less friction</t>
  </si>
  <si>
    <t>if you use IMEP) normally the equation is reversed using stated power to</t>
  </si>
  <si>
    <t>compute the BMEP (Brake meam effective pressure) . This is often used</t>
  </si>
  <si>
    <t>as a reality check on advertised power of normally aspirated engines</t>
  </si>
  <si>
    <t>(with boosted or nitro'd engines you can dial any amount of power</t>
  </si>
  <si>
    <t>you want - right up to distruction) - I once wrote an article for Contact</t>
  </si>
  <si>
    <t>magazine titled "Seperating the BS from BHP with BMEP"</t>
  </si>
  <si>
    <t>Wankels are pressure/area/volume expansion engines like all the</t>
  </si>
  <si>
    <t>rest, and the same rules apply - Vance</t>
  </si>
  <si>
    <t>Norman DeBoer writes:</t>
  </si>
  <si>
    <t>Thank you Vance for your response.  Yes, all that you say is correct.</t>
  </si>
  <si>
    <t>The first item P = 146 is the predicted pressure (IMEP) for the Zoche Aero</t>
  </si>
  <si>
    <t>Diesel engine.  All the rest of the parameters are given or are claimed</t>
  </si>
  <si>
    <t>(300 HP). Could something like the PLANK/33000 formula be developed for the</t>
  </si>
  <si>
    <t>Rotary Engine?</t>
  </si>
  <si>
    <t>As inferred above, all the same basic rules apply to any form of positive</t>
  </si>
  <si>
    <t>displacement expansion engine. Since we do not have classic bore and stroke, the</t>
  </si>
  <si>
    <t>equivalent is the swept volume of an individual cylinder/chamber   cubic inches, divided</t>
  </si>
  <si>
    <t>by 12 (this is our LA)  NK then becomes the number of expansion completions (power</t>
  </si>
  <si>
    <t>strokes) per turn of a reference shaft times the rpm of that shaft. The Wankel output shaft</t>
  </si>
  <si>
    <t>turns 3 times for each turn of the trochoid rotor, and each of those</t>
  </si>
  <si>
    <t>turns makes 3 complete 4 stroke cycles (3 power" strokes") for each of the two rotors in</t>
  </si>
  <si>
    <t>a Mazda 13B. so there are 2 power expansions per each turn of the output shaft.</t>
  </si>
  <si>
    <t>Each expansion displacement is half the "rated "1.3 liter displacement, or 39.65 cubic inches</t>
  </si>
  <si>
    <t>thus with 133 psig bmep (typical normally aspirated value for a  production automobile engine),</t>
  </si>
  <si>
    <t>and 6000 rpm we have:</t>
  </si>
  <si>
    <t xml:space="preserve"> </t>
  </si>
  <si>
    <t>133 psig * (39.65/12 ) * 2 per rev * 6000  rpm  /   33000 = 159.8 hp</t>
  </si>
  <si>
    <t>Which is about what a late model stock RX7  engine will do.</t>
  </si>
  <si>
    <t>Vance</t>
  </si>
  <si>
    <t>PSIG</t>
  </si>
  <si>
    <t>13B HP</t>
  </si>
  <si>
    <t>RPM</t>
  </si>
  <si>
    <t>12A HP</t>
  </si>
  <si>
    <t>1.3 Liter</t>
  </si>
  <si>
    <t>1.2 Liter</t>
  </si>
  <si>
    <t>1.9 Liter</t>
  </si>
  <si>
    <t>20B HP</t>
  </si>
  <si>
    <t>CI</t>
  </si>
  <si>
    <t>.65 Liter</t>
  </si>
  <si>
    <t>2 ROTOR</t>
  </si>
  <si>
    <t>3 ROTOR</t>
  </si>
  <si>
    <t>1 ROTOR</t>
  </si>
  <si>
    <t>1/2 13B</t>
  </si>
  <si>
    <t>6B HP</t>
  </si>
  <si>
    <t>1800 VW</t>
  </si>
  <si>
    <t>1600VW</t>
  </si>
  <si>
    <t>1.8 Liter</t>
  </si>
  <si>
    <t>1.6 Liter</t>
  </si>
  <si>
    <t>VW HP</t>
  </si>
  <si>
    <t>2.5 Liter</t>
  </si>
  <si>
    <t>2.5 VW</t>
  </si>
  <si>
    <t>SUBARU</t>
  </si>
  <si>
    <t xml:space="preserve"> HP</t>
  </si>
  <si>
    <t>1.9 VW</t>
  </si>
  <si>
    <t>0.7865791 Liter</t>
  </si>
  <si>
    <t>ONAN</t>
  </si>
  <si>
    <t>HP</t>
  </si>
  <si>
    <t>1/2 VW</t>
  </si>
  <si>
    <t>.9 Liter</t>
  </si>
  <si>
    <t>1.4 Liter</t>
  </si>
  <si>
    <t>CONTINETAL</t>
  </si>
  <si>
    <t>MAZDA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</si>
</sst>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3" borderId="3" xfId="0" applyFill="1" applyBorder="1" applyAlignment="1">
      <alignment/>
    </xf>
    <xf numFmtId="164" fontId="0" fillId="3" borderId="2" xfId="0" applyNumberFormat="1" applyFill="1" applyBorder="1" applyAlignment="1">
      <alignment/>
    </xf>
    <xf numFmtId="0" fontId="0" fillId="4" borderId="3" xfId="0" applyFill="1" applyBorder="1" applyAlignment="1">
      <alignment/>
    </xf>
    <xf numFmtId="164" fontId="0" fillId="4" borderId="2" xfId="0" applyNumberFormat="1" applyFill="1" applyBorder="1" applyAlignment="1">
      <alignment/>
    </xf>
    <xf numFmtId="0" fontId="3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3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3" xfId="0" applyNumberFormat="1" applyBorder="1" applyAlignment="1">
      <alignment/>
    </xf>
    <xf numFmtId="0" fontId="1" fillId="5" borderId="1" xfId="0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0"/>
  <sheetViews>
    <sheetView workbookViewId="0" topLeftCell="A1">
      <selection activeCell="A35" sqref="A35:C130"/>
    </sheetView>
  </sheetViews>
  <sheetFormatPr defaultColWidth="9.140625" defaultRowHeight="12.75"/>
  <cols>
    <col min="2" max="2" width="9.42187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t="s">
        <v>28</v>
      </c>
    </row>
    <row r="33" ht="12.75">
      <c r="A33" t="s">
        <v>29</v>
      </c>
    </row>
    <row r="34" ht="13.5" thickBot="1"/>
    <row r="35" spans="1:14" ht="13.5" thickBot="1">
      <c r="A35" s="12" t="s">
        <v>40</v>
      </c>
      <c r="E35" s="12" t="s">
        <v>40</v>
      </c>
      <c r="I35" s="12" t="s">
        <v>41</v>
      </c>
      <c r="M35" s="17" t="s">
        <v>42</v>
      </c>
      <c r="N35" s="17" t="s">
        <v>43</v>
      </c>
    </row>
    <row r="36" spans="1:15" ht="13.5" thickBot="1">
      <c r="A36" s="2" t="s">
        <v>34</v>
      </c>
      <c r="B36" s="10">
        <v>79.33087</v>
      </c>
      <c r="C36" s="11" t="s">
        <v>38</v>
      </c>
      <c r="D36" s="1"/>
      <c r="E36" s="2" t="s">
        <v>35</v>
      </c>
      <c r="F36" s="10">
        <v>73.22849</v>
      </c>
      <c r="G36" s="11" t="s">
        <v>38</v>
      </c>
      <c r="H36" s="1"/>
      <c r="I36" s="2" t="s">
        <v>36</v>
      </c>
      <c r="J36" s="10">
        <v>115.9451</v>
      </c>
      <c r="K36" s="11" t="s">
        <v>38</v>
      </c>
      <c r="M36" s="2" t="s">
        <v>39</v>
      </c>
      <c r="N36" s="10">
        <v>39.665435</v>
      </c>
      <c r="O36" s="11" t="s">
        <v>38</v>
      </c>
    </row>
    <row r="37" spans="1:15" ht="13.5" thickBot="1">
      <c r="A37" s="2" t="s">
        <v>32</v>
      </c>
      <c r="B37" s="2" t="s">
        <v>30</v>
      </c>
      <c r="C37" s="18" t="s">
        <v>31</v>
      </c>
      <c r="E37" s="2" t="s">
        <v>32</v>
      </c>
      <c r="F37" s="2" t="s">
        <v>30</v>
      </c>
      <c r="G37" s="18" t="s">
        <v>33</v>
      </c>
      <c r="I37" s="2" t="s">
        <v>32</v>
      </c>
      <c r="J37" s="2" t="s">
        <v>30</v>
      </c>
      <c r="K37" s="18" t="s">
        <v>37</v>
      </c>
      <c r="M37" s="2" t="s">
        <v>32</v>
      </c>
      <c r="N37" s="2" t="s">
        <v>30</v>
      </c>
      <c r="O37" s="18" t="s">
        <v>44</v>
      </c>
    </row>
    <row r="38" spans="1:15" ht="13.5" thickBot="1">
      <c r="A38" s="3">
        <v>800</v>
      </c>
      <c r="B38" s="3">
        <v>133</v>
      </c>
      <c r="C38" s="6">
        <f>SUM(B38*(39.65/12)*2*A38/33000)</f>
        <v>21.306868686868686</v>
      </c>
      <c r="E38" s="3">
        <v>800</v>
      </c>
      <c r="F38" s="3">
        <v>133</v>
      </c>
      <c r="G38" s="6">
        <f>SUM(F38*(36.66/12)*2*E38/33000)</f>
        <v>19.700121212121207</v>
      </c>
      <c r="I38" s="3">
        <v>800</v>
      </c>
      <c r="J38" s="3">
        <v>133</v>
      </c>
      <c r="K38" s="6">
        <f>SUM(J38*(36.66/12)*3*I38/33000)</f>
        <v>29.550181818181812</v>
      </c>
      <c r="M38" s="3">
        <v>800</v>
      </c>
      <c r="N38" s="3">
        <v>133</v>
      </c>
      <c r="O38" s="6">
        <f aca="true" t="shared" si="0" ref="O38:O44">SUM(N38*(39.65/12)*1*M38/33000)</f>
        <v>10.653434343434343</v>
      </c>
    </row>
    <row r="39" spans="1:15" ht="13.5" thickBot="1">
      <c r="A39" s="4">
        <v>900</v>
      </c>
      <c r="B39" s="4">
        <v>133</v>
      </c>
      <c r="C39" s="6">
        <f aca="true" t="shared" si="1" ref="C39:C102">SUM(B39*(39.65/12)*2*A39/33000)</f>
        <v>23.97022727272727</v>
      </c>
      <c r="E39" s="4">
        <v>900</v>
      </c>
      <c r="F39" s="4">
        <v>133</v>
      </c>
      <c r="G39" s="6">
        <f aca="true" t="shared" si="2" ref="G39:G102">SUM(F39*(36.66/12)*2*E39/33000)</f>
        <v>22.16263636363636</v>
      </c>
      <c r="I39" s="4">
        <v>900</v>
      </c>
      <c r="J39" s="4">
        <v>133</v>
      </c>
      <c r="K39" s="6">
        <f aca="true" t="shared" si="3" ref="K39:K102">SUM(J39*(36.66/12)*3*I39/33000)</f>
        <v>33.243954545454535</v>
      </c>
      <c r="M39" s="4">
        <v>900</v>
      </c>
      <c r="N39" s="4">
        <v>133</v>
      </c>
      <c r="O39" s="6">
        <f t="shared" si="0"/>
        <v>11.985113636363636</v>
      </c>
    </row>
    <row r="40" spans="1:15" ht="13.5" thickBot="1">
      <c r="A40" s="4">
        <v>1000</v>
      </c>
      <c r="B40" s="4">
        <v>133</v>
      </c>
      <c r="C40" s="6">
        <f t="shared" si="1"/>
        <v>26.633585858585857</v>
      </c>
      <c r="E40" s="4">
        <v>1000</v>
      </c>
      <c r="F40" s="4">
        <v>133</v>
      </c>
      <c r="G40" s="6">
        <f t="shared" si="2"/>
        <v>24.62515151515151</v>
      </c>
      <c r="I40" s="4">
        <v>1000</v>
      </c>
      <c r="J40" s="4">
        <v>133</v>
      </c>
      <c r="K40" s="6">
        <f t="shared" si="3"/>
        <v>36.937727272727265</v>
      </c>
      <c r="M40" s="4">
        <v>1000</v>
      </c>
      <c r="N40" s="4">
        <v>133</v>
      </c>
      <c r="O40" s="6">
        <f t="shared" si="0"/>
        <v>13.316792929292928</v>
      </c>
    </row>
    <row r="41" spans="1:15" ht="13.5" thickBot="1">
      <c r="A41" s="4">
        <v>1100</v>
      </c>
      <c r="B41" s="4">
        <v>133</v>
      </c>
      <c r="C41" s="6">
        <f t="shared" si="1"/>
        <v>29.296944444444442</v>
      </c>
      <c r="E41" s="4">
        <v>1100</v>
      </c>
      <c r="F41" s="4">
        <v>133</v>
      </c>
      <c r="G41" s="6">
        <f t="shared" si="2"/>
        <v>27.087666666666664</v>
      </c>
      <c r="I41" s="4">
        <v>1100</v>
      </c>
      <c r="J41" s="4">
        <v>133</v>
      </c>
      <c r="K41" s="6">
        <f t="shared" si="3"/>
        <v>40.631499999999996</v>
      </c>
      <c r="M41" s="4">
        <v>1100</v>
      </c>
      <c r="N41" s="4">
        <v>133</v>
      </c>
      <c r="O41" s="6">
        <f t="shared" si="0"/>
        <v>14.648472222222221</v>
      </c>
    </row>
    <row r="42" spans="1:15" ht="13.5" thickBot="1">
      <c r="A42" s="4">
        <v>1200</v>
      </c>
      <c r="B42" s="4">
        <v>133</v>
      </c>
      <c r="C42" s="6">
        <f t="shared" si="1"/>
        <v>31.96030303030303</v>
      </c>
      <c r="E42" s="4">
        <v>1200</v>
      </c>
      <c r="F42" s="4">
        <v>133</v>
      </c>
      <c r="G42" s="6">
        <f t="shared" si="2"/>
        <v>29.550181818181816</v>
      </c>
      <c r="I42" s="4">
        <v>1200</v>
      </c>
      <c r="J42" s="4">
        <v>133</v>
      </c>
      <c r="K42" s="6">
        <f t="shared" si="3"/>
        <v>44.32527272727271</v>
      </c>
      <c r="M42" s="4">
        <v>1200</v>
      </c>
      <c r="N42" s="4">
        <v>133</v>
      </c>
      <c r="O42" s="6">
        <f t="shared" si="0"/>
        <v>15.980151515151515</v>
      </c>
    </row>
    <row r="43" spans="1:15" ht="13.5" thickBot="1">
      <c r="A43" s="4">
        <v>1300</v>
      </c>
      <c r="B43" s="4">
        <v>133</v>
      </c>
      <c r="C43" s="6">
        <f t="shared" si="1"/>
        <v>34.62366161616161</v>
      </c>
      <c r="E43" s="4">
        <v>1300</v>
      </c>
      <c r="F43" s="4">
        <v>133</v>
      </c>
      <c r="G43" s="6">
        <f t="shared" si="2"/>
        <v>32.01269696969696</v>
      </c>
      <c r="I43" s="4">
        <v>1300</v>
      </c>
      <c r="J43" s="4">
        <v>133</v>
      </c>
      <c r="K43" s="6">
        <f t="shared" si="3"/>
        <v>48.01904545454544</v>
      </c>
      <c r="M43" s="4">
        <v>1300</v>
      </c>
      <c r="N43" s="4">
        <v>133</v>
      </c>
      <c r="O43" s="6">
        <f t="shared" si="0"/>
        <v>17.311830808080806</v>
      </c>
    </row>
    <row r="44" spans="1:15" ht="13.5" thickBot="1">
      <c r="A44" s="4">
        <v>1400</v>
      </c>
      <c r="B44" s="4">
        <v>133</v>
      </c>
      <c r="C44" s="6">
        <f t="shared" si="1"/>
        <v>37.287020202020194</v>
      </c>
      <c r="E44" s="4">
        <v>1400</v>
      </c>
      <c r="F44" s="4">
        <v>133</v>
      </c>
      <c r="G44" s="6">
        <f t="shared" si="2"/>
        <v>34.47521212121212</v>
      </c>
      <c r="I44" s="4">
        <v>1400</v>
      </c>
      <c r="J44" s="4">
        <v>133</v>
      </c>
      <c r="K44" s="6">
        <f t="shared" si="3"/>
        <v>51.712818181818164</v>
      </c>
      <c r="M44" s="4">
        <v>1400</v>
      </c>
      <c r="N44" s="4">
        <v>133</v>
      </c>
      <c r="O44" s="6">
        <f t="shared" si="0"/>
        <v>18.643510101010097</v>
      </c>
    </row>
    <row r="45" spans="1:15" ht="13.5" thickBot="1">
      <c r="A45" s="4">
        <v>1500</v>
      </c>
      <c r="B45" s="4">
        <v>133</v>
      </c>
      <c r="C45" s="6">
        <f t="shared" si="1"/>
        <v>39.95037878787879</v>
      </c>
      <c r="E45" s="4">
        <v>1500</v>
      </c>
      <c r="F45" s="4">
        <v>133</v>
      </c>
      <c r="G45" s="6">
        <f t="shared" si="2"/>
        <v>36.937727272727265</v>
      </c>
      <c r="I45" s="4">
        <v>1500</v>
      </c>
      <c r="J45" s="4">
        <v>133</v>
      </c>
      <c r="K45" s="6">
        <f t="shared" si="3"/>
        <v>55.406590909090895</v>
      </c>
      <c r="M45" s="4">
        <v>1500</v>
      </c>
      <c r="N45" s="4">
        <v>133</v>
      </c>
      <c r="O45" s="6">
        <f>SUM(N45*(39.65/12)*1*M45/33000)</f>
        <v>19.975189393939395</v>
      </c>
    </row>
    <row r="46" spans="1:15" ht="13.5" thickBot="1">
      <c r="A46" s="4">
        <v>1600</v>
      </c>
      <c r="B46" s="4">
        <v>133</v>
      </c>
      <c r="C46" s="6">
        <f t="shared" si="1"/>
        <v>42.61373737373737</v>
      </c>
      <c r="E46" s="4">
        <v>1600</v>
      </c>
      <c r="F46" s="4">
        <v>133</v>
      </c>
      <c r="G46" s="6">
        <f t="shared" si="2"/>
        <v>39.400242424242414</v>
      </c>
      <c r="I46" s="4">
        <v>1600</v>
      </c>
      <c r="J46" s="4">
        <v>133</v>
      </c>
      <c r="K46" s="6">
        <f t="shared" si="3"/>
        <v>59.100363636363625</v>
      </c>
      <c r="M46" s="4">
        <v>1600</v>
      </c>
      <c r="N46" s="4">
        <v>133</v>
      </c>
      <c r="O46" s="6">
        <f aca="true" t="shared" si="4" ref="O46:O77">SUM(N46*(39.65/12)*1*M46/33000)</f>
        <v>21.306868686868686</v>
      </c>
    </row>
    <row r="47" spans="1:15" ht="13.5" thickBot="1">
      <c r="A47" s="4">
        <v>1700</v>
      </c>
      <c r="B47" s="4">
        <v>133</v>
      </c>
      <c r="C47" s="6">
        <f t="shared" si="1"/>
        <v>45.277095959595954</v>
      </c>
      <c r="E47" s="4">
        <v>1700</v>
      </c>
      <c r="F47" s="4">
        <v>133</v>
      </c>
      <c r="G47" s="6">
        <f t="shared" si="2"/>
        <v>41.86275757575757</v>
      </c>
      <c r="I47" s="4">
        <v>1700</v>
      </c>
      <c r="J47" s="4">
        <v>133</v>
      </c>
      <c r="K47" s="6">
        <f t="shared" si="3"/>
        <v>62.79413636363635</v>
      </c>
      <c r="M47" s="4">
        <v>1700</v>
      </c>
      <c r="N47" s="4">
        <v>133</v>
      </c>
      <c r="O47" s="6">
        <f t="shared" si="4"/>
        <v>22.638547979797977</v>
      </c>
    </row>
    <row r="48" spans="1:15" ht="13.5" thickBot="1">
      <c r="A48" s="4">
        <v>1800</v>
      </c>
      <c r="B48" s="4">
        <v>133</v>
      </c>
      <c r="C48" s="6">
        <f t="shared" si="1"/>
        <v>47.94045454545454</v>
      </c>
      <c r="E48" s="4">
        <v>1800</v>
      </c>
      <c r="F48" s="4">
        <v>133</v>
      </c>
      <c r="G48" s="6">
        <f t="shared" si="2"/>
        <v>44.32527272727272</v>
      </c>
      <c r="I48" s="4">
        <v>1800</v>
      </c>
      <c r="J48" s="4">
        <v>133</v>
      </c>
      <c r="K48" s="6">
        <f t="shared" si="3"/>
        <v>66.48790909090907</v>
      </c>
      <c r="M48" s="4">
        <v>1800</v>
      </c>
      <c r="N48" s="4">
        <v>133</v>
      </c>
      <c r="O48" s="6">
        <f t="shared" si="4"/>
        <v>23.97022727272727</v>
      </c>
    </row>
    <row r="49" spans="1:15" ht="13.5" thickBot="1">
      <c r="A49" s="4">
        <v>1900</v>
      </c>
      <c r="B49" s="4">
        <v>133</v>
      </c>
      <c r="C49" s="6">
        <f t="shared" si="1"/>
        <v>50.60381313131313</v>
      </c>
      <c r="E49" s="4">
        <v>1900</v>
      </c>
      <c r="F49" s="4">
        <v>133</v>
      </c>
      <c r="G49" s="6">
        <f t="shared" si="2"/>
        <v>46.787787878787874</v>
      </c>
      <c r="I49" s="4">
        <v>1900</v>
      </c>
      <c r="J49" s="4">
        <v>133</v>
      </c>
      <c r="K49" s="6">
        <f t="shared" si="3"/>
        <v>70.1816818181818</v>
      </c>
      <c r="M49" s="4">
        <v>1900</v>
      </c>
      <c r="N49" s="4">
        <v>133</v>
      </c>
      <c r="O49" s="6">
        <f t="shared" si="4"/>
        <v>25.301906565656566</v>
      </c>
    </row>
    <row r="50" spans="1:15" ht="13.5" thickBot="1">
      <c r="A50" s="4">
        <v>2000</v>
      </c>
      <c r="B50" s="4">
        <v>133</v>
      </c>
      <c r="C50" s="6">
        <f t="shared" si="1"/>
        <v>53.26717171717171</v>
      </c>
      <c r="E50" s="4">
        <v>2000</v>
      </c>
      <c r="F50" s="4">
        <v>133</v>
      </c>
      <c r="G50" s="6">
        <f t="shared" si="2"/>
        <v>49.25030303030302</v>
      </c>
      <c r="I50" s="4">
        <v>2000</v>
      </c>
      <c r="J50" s="4">
        <v>133</v>
      </c>
      <c r="K50" s="6">
        <f t="shared" si="3"/>
        <v>73.87545454545453</v>
      </c>
      <c r="M50" s="4">
        <v>2000</v>
      </c>
      <c r="N50" s="4">
        <v>133</v>
      </c>
      <c r="O50" s="6">
        <f t="shared" si="4"/>
        <v>26.633585858585857</v>
      </c>
    </row>
    <row r="51" spans="1:15" ht="13.5" thickBot="1">
      <c r="A51" s="4">
        <v>2100</v>
      </c>
      <c r="B51" s="4">
        <v>133</v>
      </c>
      <c r="C51" s="6">
        <f t="shared" si="1"/>
        <v>55.9305303030303</v>
      </c>
      <c r="E51" s="4">
        <v>2100</v>
      </c>
      <c r="F51" s="4">
        <v>133</v>
      </c>
      <c r="G51" s="6">
        <f t="shared" si="2"/>
        <v>51.71281818181817</v>
      </c>
      <c r="I51" s="4">
        <v>2100</v>
      </c>
      <c r="J51" s="4">
        <v>133</v>
      </c>
      <c r="K51" s="6">
        <f t="shared" si="3"/>
        <v>77.56922727272726</v>
      </c>
      <c r="M51" s="4">
        <v>2100</v>
      </c>
      <c r="N51" s="4">
        <v>133</v>
      </c>
      <c r="O51" s="6">
        <f t="shared" si="4"/>
        <v>27.96526515151515</v>
      </c>
    </row>
    <row r="52" spans="1:15" ht="13.5" thickBot="1">
      <c r="A52" s="4">
        <v>2200</v>
      </c>
      <c r="B52" s="4">
        <v>133</v>
      </c>
      <c r="C52" s="6">
        <f t="shared" si="1"/>
        <v>58.593888888888884</v>
      </c>
      <c r="E52" s="4">
        <v>2200</v>
      </c>
      <c r="F52" s="4">
        <v>133</v>
      </c>
      <c r="G52" s="6">
        <f t="shared" si="2"/>
        <v>54.17533333333333</v>
      </c>
      <c r="I52" s="4">
        <v>2200</v>
      </c>
      <c r="J52" s="4">
        <v>133</v>
      </c>
      <c r="K52" s="6">
        <f t="shared" si="3"/>
        <v>81.26299999999999</v>
      </c>
      <c r="M52" s="4">
        <v>2200</v>
      </c>
      <c r="N52" s="4">
        <v>133</v>
      </c>
      <c r="O52" s="6">
        <f t="shared" si="4"/>
        <v>29.296944444444442</v>
      </c>
    </row>
    <row r="53" spans="1:15" ht="13.5" thickBot="1">
      <c r="A53" s="4">
        <v>2300</v>
      </c>
      <c r="B53" s="4">
        <v>133</v>
      </c>
      <c r="C53" s="6">
        <f t="shared" si="1"/>
        <v>61.25724747474747</v>
      </c>
      <c r="E53" s="4">
        <v>2300</v>
      </c>
      <c r="F53" s="4">
        <v>133</v>
      </c>
      <c r="G53" s="6">
        <f t="shared" si="2"/>
        <v>56.637848484848476</v>
      </c>
      <c r="I53" s="4">
        <v>2300</v>
      </c>
      <c r="J53" s="4">
        <v>133</v>
      </c>
      <c r="K53" s="6">
        <f t="shared" si="3"/>
        <v>84.9567727272727</v>
      </c>
      <c r="M53" s="4">
        <v>2300</v>
      </c>
      <c r="N53" s="4">
        <v>133</v>
      </c>
      <c r="O53" s="6">
        <f t="shared" si="4"/>
        <v>30.628623737373736</v>
      </c>
    </row>
    <row r="54" spans="1:15" ht="13.5" thickBot="1">
      <c r="A54" s="4">
        <v>2400</v>
      </c>
      <c r="B54" s="4">
        <v>133</v>
      </c>
      <c r="C54" s="6">
        <f t="shared" si="1"/>
        <v>63.92060606060606</v>
      </c>
      <c r="E54" s="4">
        <v>2400</v>
      </c>
      <c r="F54" s="4">
        <v>133</v>
      </c>
      <c r="G54" s="6">
        <f t="shared" si="2"/>
        <v>59.10036363636363</v>
      </c>
      <c r="I54" s="4">
        <v>2400</v>
      </c>
      <c r="J54" s="4">
        <v>133</v>
      </c>
      <c r="K54" s="6">
        <f t="shared" si="3"/>
        <v>88.65054545454542</v>
      </c>
      <c r="M54" s="4">
        <v>2400</v>
      </c>
      <c r="N54" s="4">
        <v>133</v>
      </c>
      <c r="O54" s="6">
        <f t="shared" si="4"/>
        <v>31.96030303030303</v>
      </c>
    </row>
    <row r="55" spans="1:15" ht="13.5" thickBot="1">
      <c r="A55" s="4">
        <v>2500</v>
      </c>
      <c r="B55" s="4">
        <v>133</v>
      </c>
      <c r="C55" s="6">
        <f t="shared" si="1"/>
        <v>66.58396464646465</v>
      </c>
      <c r="E55" s="4">
        <v>2500</v>
      </c>
      <c r="F55" s="4">
        <v>133</v>
      </c>
      <c r="G55" s="6">
        <f t="shared" si="2"/>
        <v>61.56287878787878</v>
      </c>
      <c r="I55" s="4">
        <v>2500</v>
      </c>
      <c r="J55" s="4">
        <v>133</v>
      </c>
      <c r="K55" s="6">
        <f t="shared" si="3"/>
        <v>92.34431818181815</v>
      </c>
      <c r="M55" s="4">
        <v>2500</v>
      </c>
      <c r="N55" s="4">
        <v>133</v>
      </c>
      <c r="O55" s="6">
        <f t="shared" si="4"/>
        <v>33.291982323232325</v>
      </c>
    </row>
    <row r="56" spans="1:15" ht="13.5" thickBot="1">
      <c r="A56" s="4">
        <v>2600</v>
      </c>
      <c r="B56" s="4">
        <v>133</v>
      </c>
      <c r="C56" s="6">
        <f t="shared" si="1"/>
        <v>69.24732323232323</v>
      </c>
      <c r="E56" s="4">
        <v>2600</v>
      </c>
      <c r="F56" s="4">
        <v>133</v>
      </c>
      <c r="G56" s="6">
        <f t="shared" si="2"/>
        <v>64.02539393939392</v>
      </c>
      <c r="I56" s="4">
        <v>2600</v>
      </c>
      <c r="J56" s="4">
        <v>133</v>
      </c>
      <c r="K56" s="6">
        <f t="shared" si="3"/>
        <v>96.03809090909088</v>
      </c>
      <c r="M56" s="4">
        <v>2600</v>
      </c>
      <c r="N56" s="4">
        <v>133</v>
      </c>
      <c r="O56" s="6">
        <f t="shared" si="4"/>
        <v>34.62366161616161</v>
      </c>
    </row>
    <row r="57" spans="1:15" ht="13.5" thickBot="1">
      <c r="A57" s="4">
        <v>2700</v>
      </c>
      <c r="B57" s="4">
        <v>133</v>
      </c>
      <c r="C57" s="6">
        <f t="shared" si="1"/>
        <v>71.91068181818181</v>
      </c>
      <c r="E57" s="4">
        <v>2700</v>
      </c>
      <c r="F57" s="4">
        <v>133</v>
      </c>
      <c r="G57" s="6">
        <f t="shared" si="2"/>
        <v>66.48790909090907</v>
      </c>
      <c r="I57" s="4">
        <v>2700</v>
      </c>
      <c r="J57" s="4">
        <v>133</v>
      </c>
      <c r="K57" s="6">
        <f t="shared" si="3"/>
        <v>99.73186363636361</v>
      </c>
      <c r="M57" s="4">
        <v>2700</v>
      </c>
      <c r="N57" s="4">
        <v>133</v>
      </c>
      <c r="O57" s="6">
        <f t="shared" si="4"/>
        <v>35.95534090909091</v>
      </c>
    </row>
    <row r="58" spans="1:15" ht="13.5" thickBot="1">
      <c r="A58" s="9">
        <v>2800</v>
      </c>
      <c r="B58" s="9">
        <v>133</v>
      </c>
      <c r="C58" s="8">
        <f t="shared" si="1"/>
        <v>74.57404040404039</v>
      </c>
      <c r="E58" s="9">
        <v>2800</v>
      </c>
      <c r="F58" s="9">
        <v>133</v>
      </c>
      <c r="G58" s="8">
        <f t="shared" si="2"/>
        <v>68.95042424242423</v>
      </c>
      <c r="I58" s="9">
        <v>2800</v>
      </c>
      <c r="J58" s="9">
        <v>133</v>
      </c>
      <c r="K58" s="8">
        <f t="shared" si="3"/>
        <v>103.42563636363633</v>
      </c>
      <c r="M58" s="9">
        <v>2800</v>
      </c>
      <c r="N58" s="9">
        <v>133</v>
      </c>
      <c r="O58" s="8">
        <f t="shared" si="4"/>
        <v>37.287020202020194</v>
      </c>
    </row>
    <row r="59" spans="1:15" ht="13.5" thickBot="1">
      <c r="A59" s="4">
        <v>2900</v>
      </c>
      <c r="B59" s="4">
        <v>133</v>
      </c>
      <c r="C59" s="6">
        <f t="shared" si="1"/>
        <v>77.23739898989899</v>
      </c>
      <c r="E59" s="4">
        <v>2900</v>
      </c>
      <c r="F59" s="4">
        <v>133</v>
      </c>
      <c r="G59" s="6">
        <f t="shared" si="2"/>
        <v>71.41293939393938</v>
      </c>
      <c r="I59" s="15">
        <v>2900</v>
      </c>
      <c r="J59" s="15">
        <v>133</v>
      </c>
      <c r="K59" s="16">
        <f t="shared" si="3"/>
        <v>107.11940909090906</v>
      </c>
      <c r="M59" s="4">
        <v>2900</v>
      </c>
      <c r="N59" s="4">
        <v>133</v>
      </c>
      <c r="O59" s="6">
        <f t="shared" si="4"/>
        <v>38.618699494949496</v>
      </c>
    </row>
    <row r="60" spans="1:15" ht="13.5" thickBot="1">
      <c r="A60" s="4">
        <v>3000</v>
      </c>
      <c r="B60" s="4">
        <v>133</v>
      </c>
      <c r="C60" s="6">
        <f t="shared" si="1"/>
        <v>79.90075757575758</v>
      </c>
      <c r="E60" s="4">
        <v>3000</v>
      </c>
      <c r="F60" s="4">
        <v>133</v>
      </c>
      <c r="G60" s="6">
        <f t="shared" si="2"/>
        <v>73.87545454545453</v>
      </c>
      <c r="I60" s="4">
        <v>3000</v>
      </c>
      <c r="J60" s="4">
        <v>133</v>
      </c>
      <c r="K60" s="6">
        <f t="shared" si="3"/>
        <v>110.81318181818179</v>
      </c>
      <c r="M60" s="4">
        <v>3000</v>
      </c>
      <c r="N60" s="4">
        <v>133</v>
      </c>
      <c r="O60" s="6">
        <f t="shared" si="4"/>
        <v>39.95037878787879</v>
      </c>
    </row>
    <row r="61" spans="1:15" ht="13.5" thickBot="1">
      <c r="A61" s="4">
        <v>3100</v>
      </c>
      <c r="B61" s="4">
        <v>133</v>
      </c>
      <c r="C61" s="6">
        <f t="shared" si="1"/>
        <v>82.56411616161616</v>
      </c>
      <c r="E61" s="4">
        <v>3100</v>
      </c>
      <c r="F61" s="4">
        <v>133</v>
      </c>
      <c r="G61" s="6">
        <f t="shared" si="2"/>
        <v>76.33796969696968</v>
      </c>
      <c r="I61" s="4">
        <v>3100</v>
      </c>
      <c r="J61" s="4">
        <v>133</v>
      </c>
      <c r="K61" s="6">
        <f t="shared" si="3"/>
        <v>114.50695454545452</v>
      </c>
      <c r="M61" s="4">
        <v>3100</v>
      </c>
      <c r="N61" s="4">
        <v>133</v>
      </c>
      <c r="O61" s="6">
        <f t="shared" si="4"/>
        <v>41.28205808080808</v>
      </c>
    </row>
    <row r="62" spans="1:15" ht="13.5" thickBot="1">
      <c r="A62" s="4">
        <v>3200</v>
      </c>
      <c r="B62" s="4">
        <v>133</v>
      </c>
      <c r="C62" s="6">
        <f t="shared" si="1"/>
        <v>85.22747474747474</v>
      </c>
      <c r="E62" s="4">
        <v>3200</v>
      </c>
      <c r="F62" s="4">
        <v>133</v>
      </c>
      <c r="G62" s="6">
        <f t="shared" si="2"/>
        <v>78.80048484848483</v>
      </c>
      <c r="I62" s="4">
        <v>3200</v>
      </c>
      <c r="J62" s="4">
        <v>133</v>
      </c>
      <c r="K62" s="6">
        <f t="shared" si="3"/>
        <v>118.20072727272725</v>
      </c>
      <c r="M62" s="4">
        <v>3200</v>
      </c>
      <c r="N62" s="4">
        <v>133</v>
      </c>
      <c r="O62" s="6">
        <f t="shared" si="4"/>
        <v>42.61373737373737</v>
      </c>
    </row>
    <row r="63" spans="1:15" ht="13.5" thickBot="1">
      <c r="A63" s="13">
        <v>3300</v>
      </c>
      <c r="B63" s="13">
        <v>133</v>
      </c>
      <c r="C63" s="14">
        <f t="shared" si="1"/>
        <v>87.89083333333333</v>
      </c>
      <c r="E63" s="13">
        <v>3300</v>
      </c>
      <c r="F63" s="13">
        <v>133</v>
      </c>
      <c r="G63" s="14">
        <f t="shared" si="2"/>
        <v>81.26299999999999</v>
      </c>
      <c r="I63" s="13">
        <v>3300</v>
      </c>
      <c r="J63" s="13">
        <v>133</v>
      </c>
      <c r="K63" s="14">
        <f t="shared" si="3"/>
        <v>121.89449999999997</v>
      </c>
      <c r="M63" s="13">
        <v>3300</v>
      </c>
      <c r="N63" s="13">
        <v>133</v>
      </c>
      <c r="O63" s="14">
        <f t="shared" si="4"/>
        <v>43.94541666666667</v>
      </c>
    </row>
    <row r="64" spans="1:15" ht="13.5" thickBot="1">
      <c r="A64" s="4">
        <v>3400</v>
      </c>
      <c r="B64" s="4">
        <v>133</v>
      </c>
      <c r="C64" s="6">
        <f t="shared" si="1"/>
        <v>90.55419191919191</v>
      </c>
      <c r="E64" s="4">
        <v>3400</v>
      </c>
      <c r="F64" s="4">
        <v>133</v>
      </c>
      <c r="G64" s="6">
        <f t="shared" si="2"/>
        <v>83.72551515151514</v>
      </c>
      <c r="I64" s="4">
        <v>3400</v>
      </c>
      <c r="J64" s="4">
        <v>133</v>
      </c>
      <c r="K64" s="6">
        <f t="shared" si="3"/>
        <v>125.5882727272727</v>
      </c>
      <c r="M64" s="4">
        <v>3400</v>
      </c>
      <c r="N64" s="4">
        <v>133</v>
      </c>
      <c r="O64" s="6">
        <f t="shared" si="4"/>
        <v>45.277095959595954</v>
      </c>
    </row>
    <row r="65" spans="1:15" ht="13.5" thickBot="1">
      <c r="A65" s="4">
        <v>3500</v>
      </c>
      <c r="B65" s="4">
        <v>133</v>
      </c>
      <c r="C65" s="6">
        <f t="shared" si="1"/>
        <v>93.2175505050505</v>
      </c>
      <c r="E65" s="4">
        <v>3500</v>
      </c>
      <c r="F65" s="4">
        <v>133</v>
      </c>
      <c r="G65" s="6">
        <f t="shared" si="2"/>
        <v>86.18803030303029</v>
      </c>
      <c r="I65" s="4">
        <v>3500</v>
      </c>
      <c r="J65" s="4">
        <v>133</v>
      </c>
      <c r="K65" s="6">
        <f t="shared" si="3"/>
        <v>129.28204545454543</v>
      </c>
      <c r="M65" s="4">
        <v>3500</v>
      </c>
      <c r="N65" s="4">
        <v>133</v>
      </c>
      <c r="O65" s="6">
        <f t="shared" si="4"/>
        <v>46.60877525252525</v>
      </c>
    </row>
    <row r="66" spans="1:15" ht="13.5" thickBot="1">
      <c r="A66" s="4">
        <v>3600</v>
      </c>
      <c r="B66" s="4">
        <v>133</v>
      </c>
      <c r="C66" s="6">
        <f t="shared" si="1"/>
        <v>95.88090909090909</v>
      </c>
      <c r="E66" s="4">
        <v>3600</v>
      </c>
      <c r="F66" s="4">
        <v>133</v>
      </c>
      <c r="G66" s="6">
        <f t="shared" si="2"/>
        <v>88.65054545454544</v>
      </c>
      <c r="I66" s="4">
        <v>3600</v>
      </c>
      <c r="J66" s="4">
        <v>133</v>
      </c>
      <c r="K66" s="6">
        <f t="shared" si="3"/>
        <v>132.97581818181814</v>
      </c>
      <c r="M66" s="4">
        <v>3600</v>
      </c>
      <c r="N66" s="4">
        <v>133</v>
      </c>
      <c r="O66" s="6">
        <f t="shared" si="4"/>
        <v>47.94045454545454</v>
      </c>
    </row>
    <row r="67" spans="1:15" ht="13.5" thickBot="1">
      <c r="A67" s="4">
        <v>3700</v>
      </c>
      <c r="B67" s="4">
        <v>133</v>
      </c>
      <c r="C67" s="6">
        <f t="shared" si="1"/>
        <v>98.54426767676767</v>
      </c>
      <c r="E67" s="4">
        <v>3700</v>
      </c>
      <c r="F67" s="4">
        <v>133</v>
      </c>
      <c r="G67" s="6">
        <f t="shared" si="2"/>
        <v>91.11306060606059</v>
      </c>
      <c r="I67" s="4">
        <v>3700</v>
      </c>
      <c r="J67" s="4">
        <v>133</v>
      </c>
      <c r="K67" s="6">
        <f t="shared" si="3"/>
        <v>136.66959090909089</v>
      </c>
      <c r="M67" s="4">
        <v>3700</v>
      </c>
      <c r="N67" s="4">
        <v>133</v>
      </c>
      <c r="O67" s="6">
        <f t="shared" si="4"/>
        <v>49.27213383838384</v>
      </c>
    </row>
    <row r="68" spans="1:15" ht="13.5" thickBot="1">
      <c r="A68" s="15">
        <v>3800</v>
      </c>
      <c r="B68" s="15">
        <v>133</v>
      </c>
      <c r="C68" s="16">
        <f t="shared" si="1"/>
        <v>101.20762626262626</v>
      </c>
      <c r="E68" s="4">
        <v>3800</v>
      </c>
      <c r="F68" s="4">
        <v>133</v>
      </c>
      <c r="G68" s="6">
        <f t="shared" si="2"/>
        <v>93.57557575757575</v>
      </c>
      <c r="I68" s="4">
        <v>3800</v>
      </c>
      <c r="J68" s="4">
        <v>133</v>
      </c>
      <c r="K68" s="6">
        <f t="shared" si="3"/>
        <v>140.3633636363636</v>
      </c>
      <c r="M68" s="4">
        <v>3800</v>
      </c>
      <c r="N68" s="4">
        <v>133</v>
      </c>
      <c r="O68" s="6">
        <f t="shared" si="4"/>
        <v>50.60381313131313</v>
      </c>
    </row>
    <row r="69" spans="1:15" ht="13.5" thickBot="1">
      <c r="A69" s="4">
        <v>3900</v>
      </c>
      <c r="B69" s="4">
        <v>133</v>
      </c>
      <c r="C69" s="6">
        <f t="shared" si="1"/>
        <v>103.87098484848485</v>
      </c>
      <c r="E69" s="4">
        <v>3900</v>
      </c>
      <c r="F69" s="4">
        <v>133</v>
      </c>
      <c r="G69" s="6">
        <f t="shared" si="2"/>
        <v>96.0380909090909</v>
      </c>
      <c r="I69" s="4">
        <v>3900</v>
      </c>
      <c r="J69" s="4">
        <v>133</v>
      </c>
      <c r="K69" s="6">
        <f t="shared" si="3"/>
        <v>144.05713636363635</v>
      </c>
      <c r="M69" s="4">
        <v>3900</v>
      </c>
      <c r="N69" s="4">
        <v>133</v>
      </c>
      <c r="O69" s="6">
        <f t="shared" si="4"/>
        <v>51.935492424242426</v>
      </c>
    </row>
    <row r="70" spans="1:15" ht="13.5" thickBot="1">
      <c r="A70" s="4">
        <v>4000</v>
      </c>
      <c r="B70" s="4">
        <v>133</v>
      </c>
      <c r="C70" s="6">
        <f t="shared" si="1"/>
        <v>106.53434343434343</v>
      </c>
      <c r="E70" s="4">
        <v>4000</v>
      </c>
      <c r="F70" s="4">
        <v>133</v>
      </c>
      <c r="G70" s="6">
        <f t="shared" si="2"/>
        <v>98.50060606060605</v>
      </c>
      <c r="I70" s="4">
        <v>4000</v>
      </c>
      <c r="J70" s="4">
        <v>133</v>
      </c>
      <c r="K70" s="6">
        <f t="shared" si="3"/>
        <v>147.75090909090906</v>
      </c>
      <c r="M70" s="4">
        <v>4000</v>
      </c>
      <c r="N70" s="4">
        <v>133</v>
      </c>
      <c r="O70" s="6">
        <f t="shared" si="4"/>
        <v>53.26717171717171</v>
      </c>
    </row>
    <row r="71" spans="1:15" ht="13.5" thickBot="1">
      <c r="A71" s="4">
        <v>4100</v>
      </c>
      <c r="B71" s="4">
        <v>133</v>
      </c>
      <c r="C71" s="6">
        <f t="shared" si="1"/>
        <v>109.19770202020202</v>
      </c>
      <c r="E71" s="15">
        <v>4100</v>
      </c>
      <c r="F71" s="15">
        <v>133</v>
      </c>
      <c r="G71" s="16">
        <f t="shared" si="2"/>
        <v>100.9631212121212</v>
      </c>
      <c r="I71" s="4">
        <v>4100</v>
      </c>
      <c r="J71" s="4">
        <v>133</v>
      </c>
      <c r="K71" s="6">
        <f t="shared" si="3"/>
        <v>151.44468181818178</v>
      </c>
      <c r="M71" s="4">
        <v>4100</v>
      </c>
      <c r="N71" s="4">
        <v>133</v>
      </c>
      <c r="O71" s="6">
        <f t="shared" si="4"/>
        <v>54.59885101010101</v>
      </c>
    </row>
    <row r="72" spans="1:15" ht="13.5" thickBot="1">
      <c r="A72" s="4">
        <v>4200</v>
      </c>
      <c r="B72" s="4">
        <v>133</v>
      </c>
      <c r="C72" s="6">
        <f t="shared" si="1"/>
        <v>111.8610606060606</v>
      </c>
      <c r="E72" s="4">
        <v>4200</v>
      </c>
      <c r="F72" s="4">
        <v>133</v>
      </c>
      <c r="G72" s="6">
        <f t="shared" si="2"/>
        <v>103.42563636363634</v>
      </c>
      <c r="I72" s="4">
        <v>4200</v>
      </c>
      <c r="J72" s="4">
        <v>133</v>
      </c>
      <c r="K72" s="6">
        <f t="shared" si="3"/>
        <v>155.13845454545452</v>
      </c>
      <c r="M72" s="4">
        <v>4200</v>
      </c>
      <c r="N72" s="4">
        <v>133</v>
      </c>
      <c r="O72" s="6">
        <f t="shared" si="4"/>
        <v>55.9305303030303</v>
      </c>
    </row>
    <row r="73" spans="1:15" ht="13.5" thickBot="1">
      <c r="A73" s="4">
        <v>4300</v>
      </c>
      <c r="B73" s="4">
        <v>133</v>
      </c>
      <c r="C73" s="6">
        <f t="shared" si="1"/>
        <v>114.52441919191918</v>
      </c>
      <c r="E73" s="4">
        <v>4300</v>
      </c>
      <c r="F73" s="4">
        <v>133</v>
      </c>
      <c r="G73" s="6">
        <f t="shared" si="2"/>
        <v>105.8881515151515</v>
      </c>
      <c r="I73" s="4">
        <v>4300</v>
      </c>
      <c r="J73" s="4">
        <v>133</v>
      </c>
      <c r="K73" s="6">
        <f t="shared" si="3"/>
        <v>158.83222727272724</v>
      </c>
      <c r="M73" s="4">
        <v>4300</v>
      </c>
      <c r="N73" s="4">
        <v>133</v>
      </c>
      <c r="O73" s="6">
        <f t="shared" si="4"/>
        <v>57.26220959595959</v>
      </c>
    </row>
    <row r="74" spans="1:15" ht="13.5" thickBot="1">
      <c r="A74" s="4">
        <v>4400</v>
      </c>
      <c r="B74" s="4">
        <v>133</v>
      </c>
      <c r="C74" s="6">
        <f t="shared" si="1"/>
        <v>117.18777777777777</v>
      </c>
      <c r="E74" s="4">
        <v>4400</v>
      </c>
      <c r="F74" s="4">
        <v>133</v>
      </c>
      <c r="G74" s="6">
        <f t="shared" si="2"/>
        <v>108.35066666666665</v>
      </c>
      <c r="I74" s="4">
        <v>4400</v>
      </c>
      <c r="J74" s="4">
        <v>133</v>
      </c>
      <c r="K74" s="6">
        <f t="shared" si="3"/>
        <v>162.52599999999998</v>
      </c>
      <c r="M74" s="4">
        <v>4400</v>
      </c>
      <c r="N74" s="4">
        <v>133</v>
      </c>
      <c r="O74" s="6">
        <f t="shared" si="4"/>
        <v>58.593888888888884</v>
      </c>
    </row>
    <row r="75" spans="1:15" ht="13.5" thickBot="1">
      <c r="A75" s="4">
        <v>4500</v>
      </c>
      <c r="B75" s="4">
        <v>133</v>
      </c>
      <c r="C75" s="6">
        <f t="shared" si="1"/>
        <v>119.85113636363636</v>
      </c>
      <c r="E75" s="4">
        <v>4500</v>
      </c>
      <c r="F75" s="4">
        <v>133</v>
      </c>
      <c r="G75" s="6">
        <f t="shared" si="2"/>
        <v>110.8131818181818</v>
      </c>
      <c r="I75" s="4">
        <v>4500</v>
      </c>
      <c r="J75" s="4">
        <v>133</v>
      </c>
      <c r="K75" s="6">
        <f t="shared" si="3"/>
        <v>166.2197727272727</v>
      </c>
      <c r="M75" s="4">
        <v>4500</v>
      </c>
      <c r="N75" s="4">
        <v>133</v>
      </c>
      <c r="O75" s="6">
        <f t="shared" si="4"/>
        <v>59.92556818181818</v>
      </c>
    </row>
    <row r="76" spans="1:15" ht="13.5" thickBot="1">
      <c r="A76" s="4">
        <v>4600</v>
      </c>
      <c r="B76" s="4">
        <v>133</v>
      </c>
      <c r="C76" s="6">
        <f t="shared" si="1"/>
        <v>122.51449494949495</v>
      </c>
      <c r="E76" s="4">
        <v>4600</v>
      </c>
      <c r="F76" s="4">
        <v>133</v>
      </c>
      <c r="G76" s="6">
        <f t="shared" si="2"/>
        <v>113.27569696969695</v>
      </c>
      <c r="I76" s="4">
        <v>4600</v>
      </c>
      <c r="J76" s="4">
        <v>133</v>
      </c>
      <c r="K76" s="6">
        <f t="shared" si="3"/>
        <v>169.9135454545454</v>
      </c>
      <c r="M76" s="4">
        <v>4600</v>
      </c>
      <c r="N76" s="4">
        <v>133</v>
      </c>
      <c r="O76" s="6">
        <f t="shared" si="4"/>
        <v>61.25724747474747</v>
      </c>
    </row>
    <row r="77" spans="1:15" ht="13.5" thickBot="1">
      <c r="A77" s="4">
        <v>4700</v>
      </c>
      <c r="B77" s="4">
        <v>133</v>
      </c>
      <c r="C77" s="6">
        <f t="shared" si="1"/>
        <v>125.17785353535353</v>
      </c>
      <c r="E77" s="4">
        <v>4700</v>
      </c>
      <c r="F77" s="4">
        <v>133</v>
      </c>
      <c r="G77" s="6">
        <f t="shared" si="2"/>
        <v>115.7382121212121</v>
      </c>
      <c r="I77" s="4">
        <v>4700</v>
      </c>
      <c r="J77" s="4">
        <v>133</v>
      </c>
      <c r="K77" s="6">
        <f t="shared" si="3"/>
        <v>173.60731818181816</v>
      </c>
      <c r="M77" s="4">
        <v>4700</v>
      </c>
      <c r="N77" s="4">
        <v>133</v>
      </c>
      <c r="O77" s="6">
        <f t="shared" si="4"/>
        <v>62.58892676767677</v>
      </c>
    </row>
    <row r="78" spans="1:15" ht="13.5" thickBot="1">
      <c r="A78" s="4">
        <v>4800</v>
      </c>
      <c r="B78" s="4">
        <v>133</v>
      </c>
      <c r="C78" s="6">
        <f t="shared" si="1"/>
        <v>127.84121212121212</v>
      </c>
      <c r="E78" s="4">
        <v>4800</v>
      </c>
      <c r="F78" s="4">
        <v>133</v>
      </c>
      <c r="G78" s="6">
        <f t="shared" si="2"/>
        <v>118.20072727272726</v>
      </c>
      <c r="I78" s="4">
        <v>4800</v>
      </c>
      <c r="J78" s="4">
        <v>133</v>
      </c>
      <c r="K78" s="6">
        <f t="shared" si="3"/>
        <v>177.30109090909085</v>
      </c>
      <c r="M78" s="4">
        <v>4800</v>
      </c>
      <c r="N78" s="4">
        <v>133</v>
      </c>
      <c r="O78" s="6">
        <f aca="true" t="shared" si="5" ref="O78:O109">SUM(N78*(39.65/12)*1*M78/33000)</f>
        <v>63.92060606060606</v>
      </c>
    </row>
    <row r="79" spans="1:15" ht="13.5" thickBot="1">
      <c r="A79" s="4">
        <v>4900</v>
      </c>
      <c r="B79" s="4">
        <v>133</v>
      </c>
      <c r="C79" s="6">
        <f t="shared" si="1"/>
        <v>130.50457070707068</v>
      </c>
      <c r="E79" s="4">
        <v>4900</v>
      </c>
      <c r="F79" s="4">
        <v>133</v>
      </c>
      <c r="G79" s="6">
        <f t="shared" si="2"/>
        <v>120.66324242424241</v>
      </c>
      <c r="I79" s="4">
        <v>4900</v>
      </c>
      <c r="J79" s="4">
        <v>133</v>
      </c>
      <c r="K79" s="6">
        <f t="shared" si="3"/>
        <v>180.9948636363636</v>
      </c>
      <c r="M79" s="4">
        <v>4900</v>
      </c>
      <c r="N79" s="4">
        <v>133</v>
      </c>
      <c r="O79" s="6">
        <f t="shared" si="5"/>
        <v>65.25228535353534</v>
      </c>
    </row>
    <row r="80" spans="1:15" ht="13.5" thickBot="1">
      <c r="A80" s="4">
        <v>5000</v>
      </c>
      <c r="B80" s="4">
        <v>133</v>
      </c>
      <c r="C80" s="6">
        <f t="shared" si="1"/>
        <v>133.1679292929293</v>
      </c>
      <c r="E80" s="4">
        <v>5000</v>
      </c>
      <c r="F80" s="4">
        <v>133</v>
      </c>
      <c r="G80" s="6">
        <f t="shared" si="2"/>
        <v>123.12575757575756</v>
      </c>
      <c r="I80" s="4">
        <v>5000</v>
      </c>
      <c r="J80" s="4">
        <v>133</v>
      </c>
      <c r="K80" s="6">
        <f t="shared" si="3"/>
        <v>184.6886363636363</v>
      </c>
      <c r="M80" s="4">
        <v>5000</v>
      </c>
      <c r="N80" s="4">
        <v>133</v>
      </c>
      <c r="O80" s="6">
        <f t="shared" si="5"/>
        <v>66.58396464646465</v>
      </c>
    </row>
    <row r="81" spans="1:15" ht="13.5" thickBot="1">
      <c r="A81" s="4">
        <v>5100</v>
      </c>
      <c r="B81" s="4">
        <v>133</v>
      </c>
      <c r="C81" s="6">
        <f t="shared" si="1"/>
        <v>135.8312878787879</v>
      </c>
      <c r="E81" s="4">
        <v>5100</v>
      </c>
      <c r="F81" s="4">
        <v>133</v>
      </c>
      <c r="G81" s="6">
        <f t="shared" si="2"/>
        <v>125.58827272727271</v>
      </c>
      <c r="I81" s="4">
        <v>5100</v>
      </c>
      <c r="J81" s="4">
        <v>133</v>
      </c>
      <c r="K81" s="6">
        <f t="shared" si="3"/>
        <v>188.38240909090902</v>
      </c>
      <c r="M81" s="4">
        <v>5100</v>
      </c>
      <c r="N81" s="4">
        <v>133</v>
      </c>
      <c r="O81" s="6">
        <f t="shared" si="5"/>
        <v>67.91564393939395</v>
      </c>
    </row>
    <row r="82" spans="1:15" ht="13.5" thickBot="1">
      <c r="A82" s="4">
        <v>5200</v>
      </c>
      <c r="B82" s="4">
        <v>133</v>
      </c>
      <c r="C82" s="6">
        <f t="shared" si="1"/>
        <v>138.49464646464645</v>
      </c>
      <c r="E82" s="4">
        <v>5200</v>
      </c>
      <c r="F82" s="4">
        <v>133</v>
      </c>
      <c r="G82" s="6">
        <f t="shared" si="2"/>
        <v>128.05078787878784</v>
      </c>
      <c r="I82" s="4">
        <v>5200</v>
      </c>
      <c r="J82" s="4">
        <v>133</v>
      </c>
      <c r="K82" s="6">
        <f t="shared" si="3"/>
        <v>192.07618181818177</v>
      </c>
      <c r="M82" s="4">
        <v>5200</v>
      </c>
      <c r="N82" s="4">
        <v>133</v>
      </c>
      <c r="O82" s="6">
        <f t="shared" si="5"/>
        <v>69.24732323232323</v>
      </c>
    </row>
    <row r="83" spans="1:15" ht="13.5" thickBot="1">
      <c r="A83" s="4">
        <v>5300</v>
      </c>
      <c r="B83" s="4">
        <v>133</v>
      </c>
      <c r="C83" s="6">
        <f t="shared" si="1"/>
        <v>141.15800505050504</v>
      </c>
      <c r="E83" s="4">
        <v>5300</v>
      </c>
      <c r="F83" s="4">
        <v>133</v>
      </c>
      <c r="G83" s="6">
        <f t="shared" si="2"/>
        <v>130.513303030303</v>
      </c>
      <c r="I83" s="4">
        <v>5300</v>
      </c>
      <c r="J83" s="4">
        <v>133</v>
      </c>
      <c r="K83" s="6">
        <f t="shared" si="3"/>
        <v>195.76995454545448</v>
      </c>
      <c r="M83" s="4">
        <v>5300</v>
      </c>
      <c r="N83" s="4">
        <v>133</v>
      </c>
      <c r="O83" s="6">
        <f t="shared" si="5"/>
        <v>70.57900252525252</v>
      </c>
    </row>
    <row r="84" spans="1:15" ht="13.5" thickBot="1">
      <c r="A84" s="4">
        <v>5400</v>
      </c>
      <c r="B84" s="4">
        <v>133</v>
      </c>
      <c r="C84" s="6">
        <f t="shared" si="1"/>
        <v>143.82136363636363</v>
      </c>
      <c r="E84" s="4">
        <v>5400</v>
      </c>
      <c r="F84" s="4">
        <v>133</v>
      </c>
      <c r="G84" s="6">
        <f t="shared" si="2"/>
        <v>132.97581818181814</v>
      </c>
      <c r="I84" s="4">
        <v>5400</v>
      </c>
      <c r="J84" s="4">
        <v>133</v>
      </c>
      <c r="K84" s="6">
        <f t="shared" si="3"/>
        <v>199.46372727272723</v>
      </c>
      <c r="M84" s="4">
        <v>5400</v>
      </c>
      <c r="N84" s="4">
        <v>133</v>
      </c>
      <c r="O84" s="6">
        <f t="shared" si="5"/>
        <v>71.91068181818181</v>
      </c>
    </row>
    <row r="85" spans="1:15" ht="13.5" thickBot="1">
      <c r="A85" s="4">
        <v>5500</v>
      </c>
      <c r="B85" s="4">
        <v>133</v>
      </c>
      <c r="C85" s="6">
        <f t="shared" si="1"/>
        <v>146.48472222222222</v>
      </c>
      <c r="E85" s="4">
        <v>5500</v>
      </c>
      <c r="F85" s="4">
        <v>133</v>
      </c>
      <c r="G85" s="6">
        <f t="shared" si="2"/>
        <v>135.4383333333333</v>
      </c>
      <c r="I85" s="4">
        <v>5500</v>
      </c>
      <c r="J85" s="4">
        <v>133</v>
      </c>
      <c r="K85" s="6">
        <f t="shared" si="3"/>
        <v>203.15749999999994</v>
      </c>
      <c r="M85" s="4">
        <v>5500</v>
      </c>
      <c r="N85" s="4">
        <v>133</v>
      </c>
      <c r="O85" s="6">
        <f t="shared" si="5"/>
        <v>73.24236111111111</v>
      </c>
    </row>
    <row r="86" spans="1:15" ht="13.5" thickBot="1">
      <c r="A86" s="4">
        <v>5600</v>
      </c>
      <c r="B86" s="4">
        <v>133</v>
      </c>
      <c r="C86" s="6">
        <f t="shared" si="1"/>
        <v>149.14808080808078</v>
      </c>
      <c r="E86" s="4">
        <v>5600</v>
      </c>
      <c r="F86" s="4">
        <v>133</v>
      </c>
      <c r="G86" s="6">
        <f t="shared" si="2"/>
        <v>137.90084848484847</v>
      </c>
      <c r="I86" s="4">
        <v>5600</v>
      </c>
      <c r="J86" s="4">
        <v>133</v>
      </c>
      <c r="K86" s="6">
        <f t="shared" si="3"/>
        <v>206.85127272727266</v>
      </c>
      <c r="M86" s="4">
        <v>5600</v>
      </c>
      <c r="N86" s="4">
        <v>133</v>
      </c>
      <c r="O86" s="6">
        <f t="shared" si="5"/>
        <v>74.57404040404039</v>
      </c>
    </row>
    <row r="87" spans="1:15" ht="13.5" thickBot="1">
      <c r="A87" s="4">
        <v>5700</v>
      </c>
      <c r="B87" s="4">
        <v>133</v>
      </c>
      <c r="C87" s="6">
        <f t="shared" si="1"/>
        <v>151.8114393939394</v>
      </c>
      <c r="E87" s="4">
        <v>5700</v>
      </c>
      <c r="F87" s="4">
        <v>133</v>
      </c>
      <c r="G87" s="6">
        <f t="shared" si="2"/>
        <v>140.3633636363636</v>
      </c>
      <c r="I87" s="4">
        <v>5700</v>
      </c>
      <c r="J87" s="4">
        <v>133</v>
      </c>
      <c r="K87" s="6">
        <f t="shared" si="3"/>
        <v>210.5450454545454</v>
      </c>
      <c r="M87" s="4">
        <v>5700</v>
      </c>
      <c r="N87" s="4">
        <v>133</v>
      </c>
      <c r="O87" s="6">
        <f t="shared" si="5"/>
        <v>75.9057196969697</v>
      </c>
    </row>
    <row r="88" spans="1:15" ht="13.5" thickBot="1">
      <c r="A88" s="4">
        <v>5800</v>
      </c>
      <c r="B88" s="4">
        <v>133</v>
      </c>
      <c r="C88" s="6">
        <f t="shared" si="1"/>
        <v>154.47479797979798</v>
      </c>
      <c r="E88" s="4">
        <v>5800</v>
      </c>
      <c r="F88" s="4">
        <v>133</v>
      </c>
      <c r="G88" s="6">
        <f t="shared" si="2"/>
        <v>142.82587878787876</v>
      </c>
      <c r="I88" s="4">
        <v>5800</v>
      </c>
      <c r="J88" s="4">
        <v>133</v>
      </c>
      <c r="K88" s="6">
        <f t="shared" si="3"/>
        <v>214.23881818181812</v>
      </c>
      <c r="M88" s="4">
        <v>5800</v>
      </c>
      <c r="N88" s="4">
        <v>133</v>
      </c>
      <c r="O88" s="6">
        <f t="shared" si="5"/>
        <v>77.23739898989899</v>
      </c>
    </row>
    <row r="89" spans="1:15" ht="13.5" thickBot="1">
      <c r="A89" s="4">
        <v>5900</v>
      </c>
      <c r="B89" s="4">
        <v>133</v>
      </c>
      <c r="C89" s="6">
        <f t="shared" si="1"/>
        <v>157.13815656565654</v>
      </c>
      <c r="E89" s="4">
        <v>5900</v>
      </c>
      <c r="F89" s="4">
        <v>133</v>
      </c>
      <c r="G89" s="6">
        <f t="shared" si="2"/>
        <v>145.2883939393939</v>
      </c>
      <c r="I89" s="4">
        <v>5900</v>
      </c>
      <c r="J89" s="4">
        <v>133</v>
      </c>
      <c r="K89" s="6">
        <f t="shared" si="3"/>
        <v>217.93259090909086</v>
      </c>
      <c r="M89" s="4">
        <v>5900</v>
      </c>
      <c r="N89" s="4">
        <v>133</v>
      </c>
      <c r="O89" s="6">
        <f t="shared" si="5"/>
        <v>78.56907828282827</v>
      </c>
    </row>
    <row r="90" spans="1:15" ht="13.5" thickBot="1">
      <c r="A90" s="4">
        <v>6000</v>
      </c>
      <c r="B90" s="4">
        <v>133</v>
      </c>
      <c r="C90" s="6">
        <f t="shared" si="1"/>
        <v>159.80151515151516</v>
      </c>
      <c r="E90" s="4">
        <v>6000</v>
      </c>
      <c r="F90" s="4">
        <v>133</v>
      </c>
      <c r="G90" s="6">
        <f t="shared" si="2"/>
        <v>147.75090909090906</v>
      </c>
      <c r="I90" s="4">
        <v>6000</v>
      </c>
      <c r="J90" s="4">
        <v>133</v>
      </c>
      <c r="K90" s="6">
        <f t="shared" si="3"/>
        <v>221.62636363636358</v>
      </c>
      <c r="M90" s="4">
        <v>6000</v>
      </c>
      <c r="N90" s="4">
        <v>133</v>
      </c>
      <c r="O90" s="6">
        <f t="shared" si="5"/>
        <v>79.90075757575758</v>
      </c>
    </row>
    <row r="91" spans="1:15" ht="13.5" thickBot="1">
      <c r="A91" s="4">
        <v>6100</v>
      </c>
      <c r="B91" s="4">
        <v>133</v>
      </c>
      <c r="C91" s="6">
        <f t="shared" si="1"/>
        <v>162.46487373737372</v>
      </c>
      <c r="E91" s="4">
        <v>6100</v>
      </c>
      <c r="F91" s="4">
        <v>133</v>
      </c>
      <c r="G91" s="6">
        <f t="shared" si="2"/>
        <v>150.21342424242422</v>
      </c>
      <c r="I91" s="4">
        <v>6100</v>
      </c>
      <c r="J91" s="4">
        <v>133</v>
      </c>
      <c r="K91" s="6">
        <f t="shared" si="3"/>
        <v>225.3201363636363</v>
      </c>
      <c r="M91" s="4">
        <v>6100</v>
      </c>
      <c r="N91" s="4">
        <v>133</v>
      </c>
      <c r="O91" s="6">
        <f t="shared" si="5"/>
        <v>81.23243686868686</v>
      </c>
    </row>
    <row r="92" spans="1:15" ht="13.5" thickBot="1">
      <c r="A92" s="4">
        <v>6200</v>
      </c>
      <c r="B92" s="4">
        <v>133</v>
      </c>
      <c r="C92" s="6">
        <f t="shared" si="1"/>
        <v>165.1282323232323</v>
      </c>
      <c r="E92" s="4">
        <v>6200</v>
      </c>
      <c r="F92" s="4">
        <v>133</v>
      </c>
      <c r="G92" s="6">
        <f t="shared" si="2"/>
        <v>152.67593939393936</v>
      </c>
      <c r="I92" s="4">
        <v>6200</v>
      </c>
      <c r="J92" s="4">
        <v>133</v>
      </c>
      <c r="K92" s="6">
        <f t="shared" si="3"/>
        <v>229.01390909090904</v>
      </c>
      <c r="M92" s="4">
        <v>6200</v>
      </c>
      <c r="N92" s="4">
        <v>133</v>
      </c>
      <c r="O92" s="6">
        <f t="shared" si="5"/>
        <v>82.56411616161616</v>
      </c>
    </row>
    <row r="93" spans="1:15" ht="13.5" thickBot="1">
      <c r="A93" s="4">
        <v>6300</v>
      </c>
      <c r="B93" s="4">
        <v>133</v>
      </c>
      <c r="C93" s="6">
        <f t="shared" si="1"/>
        <v>167.7915909090909</v>
      </c>
      <c r="E93" s="4">
        <v>6300</v>
      </c>
      <c r="F93" s="4">
        <v>133</v>
      </c>
      <c r="G93" s="6">
        <f t="shared" si="2"/>
        <v>155.13845454545452</v>
      </c>
      <c r="I93" s="4">
        <v>6300</v>
      </c>
      <c r="J93" s="4">
        <v>133</v>
      </c>
      <c r="K93" s="6">
        <f t="shared" si="3"/>
        <v>232.70768181818175</v>
      </c>
      <c r="M93" s="4">
        <v>6300</v>
      </c>
      <c r="N93" s="4">
        <v>133</v>
      </c>
      <c r="O93" s="6">
        <f t="shared" si="5"/>
        <v>83.89579545454545</v>
      </c>
    </row>
    <row r="94" spans="1:15" ht="13.5" thickBot="1">
      <c r="A94" s="4">
        <v>6400</v>
      </c>
      <c r="B94" s="4">
        <v>133</v>
      </c>
      <c r="C94" s="6">
        <f t="shared" si="1"/>
        <v>170.4549494949495</v>
      </c>
      <c r="E94" s="4">
        <v>6400</v>
      </c>
      <c r="F94" s="4">
        <v>133</v>
      </c>
      <c r="G94" s="6">
        <f t="shared" si="2"/>
        <v>157.60096969696966</v>
      </c>
      <c r="I94" s="4">
        <v>6400</v>
      </c>
      <c r="J94" s="4">
        <v>133</v>
      </c>
      <c r="K94" s="6">
        <f t="shared" si="3"/>
        <v>236.4014545454545</v>
      </c>
      <c r="M94" s="4">
        <v>6400</v>
      </c>
      <c r="N94" s="4">
        <v>133</v>
      </c>
      <c r="O94" s="6">
        <f t="shared" si="5"/>
        <v>85.22747474747474</v>
      </c>
    </row>
    <row r="95" spans="1:15" ht="13.5" thickBot="1">
      <c r="A95" s="4">
        <v>6500</v>
      </c>
      <c r="B95" s="4">
        <v>133</v>
      </c>
      <c r="C95" s="6">
        <f t="shared" si="1"/>
        <v>173.11830808080805</v>
      </c>
      <c r="E95" s="4">
        <v>6500</v>
      </c>
      <c r="F95" s="4">
        <v>133</v>
      </c>
      <c r="G95" s="6">
        <f t="shared" si="2"/>
        <v>160.06348484848482</v>
      </c>
      <c r="I95" s="4">
        <v>6500</v>
      </c>
      <c r="J95" s="4">
        <v>133</v>
      </c>
      <c r="K95" s="6">
        <f t="shared" si="3"/>
        <v>240.09522727272721</v>
      </c>
      <c r="M95" s="4">
        <v>6500</v>
      </c>
      <c r="N95" s="4">
        <v>133</v>
      </c>
      <c r="O95" s="6">
        <f t="shared" si="5"/>
        <v>86.55915404040402</v>
      </c>
    </row>
    <row r="96" spans="1:15" ht="13.5" thickBot="1">
      <c r="A96" s="4">
        <v>6600</v>
      </c>
      <c r="B96" s="4">
        <v>133</v>
      </c>
      <c r="C96" s="6">
        <f t="shared" si="1"/>
        <v>175.78166666666667</v>
      </c>
      <c r="E96" s="4">
        <v>6600</v>
      </c>
      <c r="F96" s="4">
        <v>133</v>
      </c>
      <c r="G96" s="6">
        <f t="shared" si="2"/>
        <v>162.52599999999998</v>
      </c>
      <c r="I96" s="4">
        <v>6600</v>
      </c>
      <c r="J96" s="4">
        <v>133</v>
      </c>
      <c r="K96" s="6">
        <f t="shared" si="3"/>
        <v>243.78899999999993</v>
      </c>
      <c r="M96" s="4">
        <v>6600</v>
      </c>
      <c r="N96" s="4">
        <v>133</v>
      </c>
      <c r="O96" s="6">
        <f t="shared" si="5"/>
        <v>87.89083333333333</v>
      </c>
    </row>
    <row r="97" spans="1:15" ht="13.5" thickBot="1">
      <c r="A97" s="4">
        <v>6700</v>
      </c>
      <c r="B97" s="4">
        <v>133</v>
      </c>
      <c r="C97" s="6">
        <f t="shared" si="1"/>
        <v>178.44502525252526</v>
      </c>
      <c r="E97" s="4">
        <v>6700</v>
      </c>
      <c r="F97" s="4">
        <v>133</v>
      </c>
      <c r="G97" s="6">
        <f t="shared" si="2"/>
        <v>164.98851515151512</v>
      </c>
      <c r="I97" s="4">
        <v>6700</v>
      </c>
      <c r="J97" s="4">
        <v>133</v>
      </c>
      <c r="K97" s="6">
        <f t="shared" si="3"/>
        <v>247.48277272727267</v>
      </c>
      <c r="M97" s="4">
        <v>6700</v>
      </c>
      <c r="N97" s="4">
        <v>133</v>
      </c>
      <c r="O97" s="6">
        <f t="shared" si="5"/>
        <v>89.22251262626263</v>
      </c>
    </row>
    <row r="98" spans="1:15" ht="13.5" thickBot="1">
      <c r="A98" s="4">
        <v>6800</v>
      </c>
      <c r="B98" s="4">
        <v>133</v>
      </c>
      <c r="C98" s="6">
        <f t="shared" si="1"/>
        <v>181.10838383838382</v>
      </c>
      <c r="E98" s="4">
        <v>6800</v>
      </c>
      <c r="F98" s="4">
        <v>133</v>
      </c>
      <c r="G98" s="6">
        <f t="shared" si="2"/>
        <v>167.45103030303028</v>
      </c>
      <c r="I98" s="4">
        <v>6800</v>
      </c>
      <c r="J98" s="4">
        <v>133</v>
      </c>
      <c r="K98" s="6">
        <f t="shared" si="3"/>
        <v>251.1765454545454</v>
      </c>
      <c r="M98" s="4">
        <v>6800</v>
      </c>
      <c r="N98" s="4">
        <v>133</v>
      </c>
      <c r="O98" s="6">
        <f t="shared" si="5"/>
        <v>90.55419191919191</v>
      </c>
    </row>
    <row r="99" spans="1:15" ht="13.5" thickBot="1">
      <c r="A99" s="4">
        <v>6900</v>
      </c>
      <c r="B99" s="4">
        <v>133</v>
      </c>
      <c r="C99" s="6">
        <f t="shared" si="1"/>
        <v>183.77174242424243</v>
      </c>
      <c r="E99" s="4">
        <v>6900</v>
      </c>
      <c r="F99" s="4">
        <v>133</v>
      </c>
      <c r="G99" s="6">
        <f t="shared" si="2"/>
        <v>169.9135454545454</v>
      </c>
      <c r="I99" s="4">
        <v>6900</v>
      </c>
      <c r="J99" s="4">
        <v>133</v>
      </c>
      <c r="K99" s="6">
        <f t="shared" si="3"/>
        <v>254.87031818181813</v>
      </c>
      <c r="M99" s="4">
        <v>6900</v>
      </c>
      <c r="N99" s="4">
        <v>133</v>
      </c>
      <c r="O99" s="6">
        <f t="shared" si="5"/>
        <v>91.88587121212122</v>
      </c>
    </row>
    <row r="100" spans="1:15" ht="13.5" thickBot="1">
      <c r="A100" s="4">
        <v>7000</v>
      </c>
      <c r="B100" s="4">
        <v>133</v>
      </c>
      <c r="C100" s="6">
        <f t="shared" si="1"/>
        <v>186.435101010101</v>
      </c>
      <c r="E100" s="4">
        <v>7000</v>
      </c>
      <c r="F100" s="4">
        <v>133</v>
      </c>
      <c r="G100" s="6">
        <f t="shared" si="2"/>
        <v>172.37606060606058</v>
      </c>
      <c r="I100" s="4">
        <v>7000</v>
      </c>
      <c r="J100" s="4">
        <v>133</v>
      </c>
      <c r="K100" s="6">
        <f t="shared" si="3"/>
        <v>258.56409090909085</v>
      </c>
      <c r="M100" s="4">
        <v>7000</v>
      </c>
      <c r="N100" s="4">
        <v>133</v>
      </c>
      <c r="O100" s="6">
        <f t="shared" si="5"/>
        <v>93.2175505050505</v>
      </c>
    </row>
    <row r="101" spans="1:15" ht="13.5" thickBot="1">
      <c r="A101" s="4">
        <v>7100</v>
      </c>
      <c r="B101" s="4">
        <v>133</v>
      </c>
      <c r="C101" s="6">
        <f t="shared" si="1"/>
        <v>189.09845959595958</v>
      </c>
      <c r="E101" s="4">
        <v>7100</v>
      </c>
      <c r="F101" s="4">
        <v>133</v>
      </c>
      <c r="G101" s="6">
        <f t="shared" si="2"/>
        <v>174.83857575757574</v>
      </c>
      <c r="I101" s="4">
        <v>7100</v>
      </c>
      <c r="J101" s="4">
        <v>133</v>
      </c>
      <c r="K101" s="6">
        <f t="shared" si="3"/>
        <v>262.2578636363636</v>
      </c>
      <c r="M101" s="4">
        <v>7100</v>
      </c>
      <c r="N101" s="4">
        <v>133</v>
      </c>
      <c r="O101" s="6">
        <f t="shared" si="5"/>
        <v>94.54922979797979</v>
      </c>
    </row>
    <row r="102" spans="1:15" ht="13.5" thickBot="1">
      <c r="A102" s="4">
        <v>7200</v>
      </c>
      <c r="B102" s="4">
        <v>133</v>
      </c>
      <c r="C102" s="6">
        <f t="shared" si="1"/>
        <v>191.76181818181817</v>
      </c>
      <c r="E102" s="4">
        <v>7200</v>
      </c>
      <c r="F102" s="4">
        <v>133</v>
      </c>
      <c r="G102" s="6">
        <f t="shared" si="2"/>
        <v>177.30109090909087</v>
      </c>
      <c r="I102" s="4">
        <v>7200</v>
      </c>
      <c r="J102" s="4">
        <v>133</v>
      </c>
      <c r="K102" s="6">
        <f t="shared" si="3"/>
        <v>265.9516363636363</v>
      </c>
      <c r="M102" s="4">
        <v>7200</v>
      </c>
      <c r="N102" s="4">
        <v>133</v>
      </c>
      <c r="O102" s="6">
        <f t="shared" si="5"/>
        <v>95.88090909090909</v>
      </c>
    </row>
    <row r="103" spans="1:15" ht="13.5" thickBot="1">
      <c r="A103" s="4">
        <v>7300</v>
      </c>
      <c r="B103" s="4">
        <v>133</v>
      </c>
      <c r="C103" s="6">
        <f aca="true" t="shared" si="6" ref="C103:C130">SUM(B103*(39.65/12)*2*A103/33000)</f>
        <v>194.42517676767676</v>
      </c>
      <c r="E103" s="4">
        <v>7300</v>
      </c>
      <c r="F103" s="4">
        <v>133</v>
      </c>
      <c r="G103" s="6">
        <f aca="true" t="shared" si="7" ref="G103:G130">SUM(F103*(36.66/12)*2*E103/33000)</f>
        <v>179.76360606060604</v>
      </c>
      <c r="I103" s="4">
        <v>7300</v>
      </c>
      <c r="J103" s="4">
        <v>133</v>
      </c>
      <c r="K103" s="6">
        <f aca="true" t="shared" si="8" ref="K103:K130">SUM(J103*(36.66/12)*3*I103/33000)</f>
        <v>269.645409090909</v>
      </c>
      <c r="M103" s="4">
        <v>7300</v>
      </c>
      <c r="N103" s="4">
        <v>133</v>
      </c>
      <c r="O103" s="6">
        <f t="shared" si="5"/>
        <v>97.21258838383838</v>
      </c>
    </row>
    <row r="104" spans="1:15" ht="13.5" thickBot="1">
      <c r="A104" s="4">
        <v>7400</v>
      </c>
      <c r="B104" s="4">
        <v>133</v>
      </c>
      <c r="C104" s="6">
        <f t="shared" si="6"/>
        <v>197.08853535353535</v>
      </c>
      <c r="E104" s="4">
        <v>7400</v>
      </c>
      <c r="F104" s="4">
        <v>133</v>
      </c>
      <c r="G104" s="6">
        <f t="shared" si="7"/>
        <v>182.22612121212117</v>
      </c>
      <c r="I104" s="4">
        <v>7400</v>
      </c>
      <c r="J104" s="4">
        <v>133</v>
      </c>
      <c r="K104" s="6">
        <f t="shared" si="8"/>
        <v>273.33918181818177</v>
      </c>
      <c r="M104" s="4">
        <v>7400</v>
      </c>
      <c r="N104" s="4">
        <v>133</v>
      </c>
      <c r="O104" s="6">
        <f t="shared" si="5"/>
        <v>98.54426767676767</v>
      </c>
    </row>
    <row r="105" spans="1:15" ht="13.5" thickBot="1">
      <c r="A105" s="4">
        <v>7500</v>
      </c>
      <c r="B105" s="4">
        <v>133</v>
      </c>
      <c r="C105" s="6">
        <f t="shared" si="6"/>
        <v>199.75189393939394</v>
      </c>
      <c r="E105" s="4">
        <v>7500</v>
      </c>
      <c r="F105" s="4">
        <v>133</v>
      </c>
      <c r="G105" s="6">
        <f t="shared" si="7"/>
        <v>184.68863636363633</v>
      </c>
      <c r="I105" s="4">
        <v>7500</v>
      </c>
      <c r="J105" s="4">
        <v>133</v>
      </c>
      <c r="K105" s="6">
        <f t="shared" si="8"/>
        <v>277.0329545454545</v>
      </c>
      <c r="M105" s="4">
        <v>7500</v>
      </c>
      <c r="N105" s="4">
        <v>133</v>
      </c>
      <c r="O105" s="6">
        <f t="shared" si="5"/>
        <v>99.87594696969697</v>
      </c>
    </row>
    <row r="106" spans="1:15" ht="13.5" thickBot="1">
      <c r="A106" s="4">
        <v>7600</v>
      </c>
      <c r="B106" s="4">
        <v>133</v>
      </c>
      <c r="C106" s="6">
        <f t="shared" si="6"/>
        <v>202.41525252525253</v>
      </c>
      <c r="E106" s="4">
        <v>7600</v>
      </c>
      <c r="F106" s="4">
        <v>133</v>
      </c>
      <c r="G106" s="6">
        <f t="shared" si="7"/>
        <v>187.1511515151515</v>
      </c>
      <c r="I106" s="4">
        <v>7600</v>
      </c>
      <c r="J106" s="4">
        <v>133</v>
      </c>
      <c r="K106" s="6">
        <f t="shared" si="8"/>
        <v>280.7267272727272</v>
      </c>
      <c r="M106" s="15">
        <v>7600</v>
      </c>
      <c r="N106" s="15">
        <v>133</v>
      </c>
      <c r="O106" s="16">
        <f t="shared" si="5"/>
        <v>101.20762626262626</v>
      </c>
    </row>
    <row r="107" spans="1:15" ht="13.5" thickBot="1">
      <c r="A107" s="4">
        <v>7700</v>
      </c>
      <c r="B107" s="4">
        <v>133</v>
      </c>
      <c r="C107" s="6">
        <f t="shared" si="6"/>
        <v>205.0786111111111</v>
      </c>
      <c r="E107" s="4">
        <v>7700</v>
      </c>
      <c r="F107" s="4">
        <v>133</v>
      </c>
      <c r="G107" s="6">
        <f t="shared" si="7"/>
        <v>189.61366666666663</v>
      </c>
      <c r="I107" s="4">
        <v>7700</v>
      </c>
      <c r="J107" s="4">
        <v>133</v>
      </c>
      <c r="K107" s="6">
        <f t="shared" si="8"/>
        <v>284.42049999999995</v>
      </c>
      <c r="M107" s="4">
        <v>7700</v>
      </c>
      <c r="N107" s="4">
        <v>133</v>
      </c>
      <c r="O107" s="6">
        <f t="shared" si="5"/>
        <v>102.53930555555554</v>
      </c>
    </row>
    <row r="108" spans="1:15" ht="13.5" thickBot="1">
      <c r="A108" s="4">
        <v>7800</v>
      </c>
      <c r="B108" s="4">
        <v>133</v>
      </c>
      <c r="C108" s="6">
        <f t="shared" si="6"/>
        <v>207.7419696969697</v>
      </c>
      <c r="E108" s="4">
        <v>7800</v>
      </c>
      <c r="F108" s="4">
        <v>133</v>
      </c>
      <c r="G108" s="6">
        <f t="shared" si="7"/>
        <v>192.0761818181818</v>
      </c>
      <c r="I108" s="4">
        <v>7800</v>
      </c>
      <c r="J108" s="4">
        <v>133</v>
      </c>
      <c r="K108" s="6">
        <f t="shared" si="8"/>
        <v>288.1142727272727</v>
      </c>
      <c r="M108" s="4">
        <v>7800</v>
      </c>
      <c r="N108" s="4">
        <v>133</v>
      </c>
      <c r="O108" s="6">
        <f t="shared" si="5"/>
        <v>103.87098484848485</v>
      </c>
    </row>
    <row r="109" spans="1:15" ht="13.5" thickBot="1">
      <c r="A109" s="4">
        <v>7900</v>
      </c>
      <c r="B109" s="4">
        <v>133</v>
      </c>
      <c r="C109" s="6">
        <f t="shared" si="6"/>
        <v>210.40532828282826</v>
      </c>
      <c r="E109" s="4">
        <v>7900</v>
      </c>
      <c r="F109" s="4">
        <v>133</v>
      </c>
      <c r="G109" s="6">
        <f t="shared" si="7"/>
        <v>194.53869696969693</v>
      </c>
      <c r="I109" s="4">
        <v>7900</v>
      </c>
      <c r="J109" s="4">
        <v>133</v>
      </c>
      <c r="K109" s="6">
        <f t="shared" si="8"/>
        <v>291.8080454545454</v>
      </c>
      <c r="M109" s="4">
        <v>7900</v>
      </c>
      <c r="N109" s="4">
        <v>133</v>
      </c>
      <c r="O109" s="6">
        <f t="shared" si="5"/>
        <v>105.20266414141413</v>
      </c>
    </row>
    <row r="110" spans="1:15" ht="13.5" thickBot="1">
      <c r="A110" s="4">
        <v>8000</v>
      </c>
      <c r="B110" s="4">
        <v>133</v>
      </c>
      <c r="C110" s="6">
        <f t="shared" si="6"/>
        <v>213.06868686868685</v>
      </c>
      <c r="E110" s="4">
        <v>8000</v>
      </c>
      <c r="F110" s="4">
        <v>133</v>
      </c>
      <c r="G110" s="6">
        <f t="shared" si="7"/>
        <v>197.0012121212121</v>
      </c>
      <c r="I110" s="4">
        <v>8000</v>
      </c>
      <c r="J110" s="4">
        <v>133</v>
      </c>
      <c r="K110" s="6">
        <f t="shared" si="8"/>
        <v>295.5018181818181</v>
      </c>
      <c r="M110" s="4">
        <v>8000</v>
      </c>
      <c r="N110" s="4">
        <v>133</v>
      </c>
      <c r="O110" s="6">
        <f aca="true" t="shared" si="9" ref="O110:O130">SUM(N110*(39.65/12)*1*M110/33000)</f>
        <v>106.53434343434343</v>
      </c>
    </row>
    <row r="111" spans="1:15" ht="13.5" thickBot="1">
      <c r="A111" s="4">
        <v>8100</v>
      </c>
      <c r="B111" s="4">
        <v>133</v>
      </c>
      <c r="C111" s="6">
        <f t="shared" si="6"/>
        <v>215.73204545454544</v>
      </c>
      <c r="E111" s="4">
        <v>8100</v>
      </c>
      <c r="F111" s="4">
        <v>133</v>
      </c>
      <c r="G111" s="6">
        <f t="shared" si="7"/>
        <v>199.46372727272725</v>
      </c>
      <c r="I111" s="4">
        <v>8100</v>
      </c>
      <c r="J111" s="4">
        <v>133</v>
      </c>
      <c r="K111" s="6">
        <f t="shared" si="8"/>
        <v>299.19559090909087</v>
      </c>
      <c r="M111" s="4">
        <v>8100</v>
      </c>
      <c r="N111" s="4">
        <v>133</v>
      </c>
      <c r="O111" s="6">
        <f t="shared" si="9"/>
        <v>107.86602272727272</v>
      </c>
    </row>
    <row r="112" spans="1:15" ht="13.5" thickBot="1">
      <c r="A112" s="4">
        <v>8200</v>
      </c>
      <c r="B112" s="4">
        <v>133</v>
      </c>
      <c r="C112" s="6">
        <f t="shared" si="6"/>
        <v>218.39540404040403</v>
      </c>
      <c r="E112" s="4">
        <v>8200</v>
      </c>
      <c r="F112" s="4">
        <v>133</v>
      </c>
      <c r="G112" s="6">
        <f t="shared" si="7"/>
        <v>201.9262424242424</v>
      </c>
      <c r="I112" s="4">
        <v>8200</v>
      </c>
      <c r="J112" s="4">
        <v>133</v>
      </c>
      <c r="K112" s="6">
        <f t="shared" si="8"/>
        <v>302.88936363636356</v>
      </c>
      <c r="M112" s="4">
        <v>8200</v>
      </c>
      <c r="N112" s="4">
        <v>133</v>
      </c>
      <c r="O112" s="6">
        <f t="shared" si="9"/>
        <v>109.19770202020202</v>
      </c>
    </row>
    <row r="113" spans="1:15" ht="13.5" thickBot="1">
      <c r="A113" s="4">
        <v>8300</v>
      </c>
      <c r="B113" s="4">
        <v>133</v>
      </c>
      <c r="C113" s="6">
        <f t="shared" si="6"/>
        <v>221.05876262626262</v>
      </c>
      <c r="E113" s="4">
        <v>8300</v>
      </c>
      <c r="F113" s="4">
        <v>133</v>
      </c>
      <c r="G113" s="6">
        <f t="shared" si="7"/>
        <v>204.38875757575755</v>
      </c>
      <c r="I113" s="4">
        <v>8300</v>
      </c>
      <c r="J113" s="4">
        <v>133</v>
      </c>
      <c r="K113" s="6">
        <f t="shared" si="8"/>
        <v>306.5831363636363</v>
      </c>
      <c r="M113" s="4">
        <v>8300</v>
      </c>
      <c r="N113" s="4">
        <v>133</v>
      </c>
      <c r="O113" s="6">
        <f t="shared" si="9"/>
        <v>110.52938131313131</v>
      </c>
    </row>
    <row r="114" spans="1:15" ht="13.5" thickBot="1">
      <c r="A114" s="4">
        <v>8400</v>
      </c>
      <c r="B114" s="4">
        <v>133</v>
      </c>
      <c r="C114" s="6">
        <f t="shared" si="6"/>
        <v>223.7221212121212</v>
      </c>
      <c r="E114" s="4">
        <v>8400</v>
      </c>
      <c r="F114" s="4">
        <v>133</v>
      </c>
      <c r="G114" s="6">
        <f t="shared" si="7"/>
        <v>206.8512727272727</v>
      </c>
      <c r="I114" s="4">
        <v>8400</v>
      </c>
      <c r="J114" s="4">
        <v>133</v>
      </c>
      <c r="K114" s="6">
        <f t="shared" si="8"/>
        <v>310.27690909090904</v>
      </c>
      <c r="M114" s="4">
        <v>8400</v>
      </c>
      <c r="N114" s="4">
        <v>133</v>
      </c>
      <c r="O114" s="6">
        <f t="shared" si="9"/>
        <v>111.8610606060606</v>
      </c>
    </row>
    <row r="115" spans="1:15" ht="13.5" thickBot="1">
      <c r="A115" s="4">
        <v>8500</v>
      </c>
      <c r="B115" s="4">
        <v>133</v>
      </c>
      <c r="C115" s="6">
        <f t="shared" si="6"/>
        <v>226.3854797979798</v>
      </c>
      <c r="E115" s="4">
        <v>8500</v>
      </c>
      <c r="F115" s="4">
        <v>133</v>
      </c>
      <c r="G115" s="6">
        <f t="shared" si="7"/>
        <v>209.31378787878785</v>
      </c>
      <c r="I115" s="4">
        <v>8500</v>
      </c>
      <c r="J115" s="4">
        <v>133</v>
      </c>
      <c r="K115" s="6">
        <f t="shared" si="8"/>
        <v>313.9706818181818</v>
      </c>
      <c r="M115" s="4">
        <v>8500</v>
      </c>
      <c r="N115" s="4">
        <v>133</v>
      </c>
      <c r="O115" s="6">
        <f t="shared" si="9"/>
        <v>113.1927398989899</v>
      </c>
    </row>
    <row r="116" spans="1:15" ht="13.5" thickBot="1">
      <c r="A116" s="4">
        <v>8600</v>
      </c>
      <c r="B116" s="4">
        <v>133</v>
      </c>
      <c r="C116" s="6">
        <f t="shared" si="6"/>
        <v>229.04883838383836</v>
      </c>
      <c r="E116" s="4">
        <v>8600</v>
      </c>
      <c r="F116" s="4">
        <v>133</v>
      </c>
      <c r="G116" s="6">
        <f t="shared" si="7"/>
        <v>211.776303030303</v>
      </c>
      <c r="I116" s="4">
        <v>8600</v>
      </c>
      <c r="J116" s="4">
        <v>133</v>
      </c>
      <c r="K116" s="6">
        <f t="shared" si="8"/>
        <v>317.6644545454545</v>
      </c>
      <c r="M116" s="4">
        <v>8600</v>
      </c>
      <c r="N116" s="4">
        <v>133</v>
      </c>
      <c r="O116" s="6">
        <f t="shared" si="9"/>
        <v>114.52441919191918</v>
      </c>
    </row>
    <row r="117" spans="1:15" ht="13.5" thickBot="1">
      <c r="A117" s="4">
        <v>8700</v>
      </c>
      <c r="B117" s="4">
        <v>133</v>
      </c>
      <c r="C117" s="6">
        <f t="shared" si="6"/>
        <v>231.71219696969698</v>
      </c>
      <c r="E117" s="4">
        <v>8700</v>
      </c>
      <c r="F117" s="4">
        <v>133</v>
      </c>
      <c r="G117" s="6">
        <f t="shared" si="7"/>
        <v>214.23881818181815</v>
      </c>
      <c r="I117" s="4">
        <v>8700</v>
      </c>
      <c r="J117" s="4">
        <v>133</v>
      </c>
      <c r="K117" s="6">
        <f t="shared" si="8"/>
        <v>321.3582272727272</v>
      </c>
      <c r="M117" s="4">
        <v>8700</v>
      </c>
      <c r="N117" s="4">
        <v>133</v>
      </c>
      <c r="O117" s="6">
        <f t="shared" si="9"/>
        <v>115.85609848484849</v>
      </c>
    </row>
    <row r="118" spans="1:15" ht="13.5" thickBot="1">
      <c r="A118" s="4">
        <v>8800</v>
      </c>
      <c r="B118" s="4">
        <v>133</v>
      </c>
      <c r="C118" s="6">
        <f t="shared" si="6"/>
        <v>234.37555555555554</v>
      </c>
      <c r="E118" s="4">
        <v>8800</v>
      </c>
      <c r="F118" s="4">
        <v>133</v>
      </c>
      <c r="G118" s="6">
        <f t="shared" si="7"/>
        <v>216.7013333333333</v>
      </c>
      <c r="I118" s="4">
        <v>8800</v>
      </c>
      <c r="J118" s="4">
        <v>133</v>
      </c>
      <c r="K118" s="6">
        <f t="shared" si="8"/>
        <v>325.05199999999996</v>
      </c>
      <c r="M118" s="4">
        <v>8800</v>
      </c>
      <c r="N118" s="4">
        <v>133</v>
      </c>
      <c r="O118" s="6">
        <f t="shared" si="9"/>
        <v>117.18777777777777</v>
      </c>
    </row>
    <row r="119" spans="1:15" ht="13.5" thickBot="1">
      <c r="A119" s="4">
        <v>8900</v>
      </c>
      <c r="B119" s="4">
        <v>133</v>
      </c>
      <c r="C119" s="6">
        <f t="shared" si="6"/>
        <v>237.03891414141412</v>
      </c>
      <c r="E119" s="4">
        <v>8900</v>
      </c>
      <c r="F119" s="4">
        <v>133</v>
      </c>
      <c r="G119" s="6">
        <f t="shared" si="7"/>
        <v>219.16384848484844</v>
      </c>
      <c r="I119" s="4">
        <v>8900</v>
      </c>
      <c r="J119" s="4">
        <v>133</v>
      </c>
      <c r="K119" s="6">
        <f t="shared" si="8"/>
        <v>328.74577272727265</v>
      </c>
      <c r="M119" s="4">
        <v>8900</v>
      </c>
      <c r="N119" s="4">
        <v>133</v>
      </c>
      <c r="O119" s="6">
        <f t="shared" si="9"/>
        <v>118.51945707070706</v>
      </c>
    </row>
    <row r="120" spans="1:15" ht="13.5" thickBot="1">
      <c r="A120" s="4">
        <v>9000</v>
      </c>
      <c r="B120" s="4">
        <v>133</v>
      </c>
      <c r="C120" s="6">
        <f t="shared" si="6"/>
        <v>239.7022727272727</v>
      </c>
      <c r="E120" s="4">
        <v>9000</v>
      </c>
      <c r="F120" s="4">
        <v>133</v>
      </c>
      <c r="G120" s="6">
        <f t="shared" si="7"/>
        <v>221.6263636363636</v>
      </c>
      <c r="I120" s="4">
        <v>9000</v>
      </c>
      <c r="J120" s="4">
        <v>133</v>
      </c>
      <c r="K120" s="6">
        <f t="shared" si="8"/>
        <v>332.4395454545454</v>
      </c>
      <c r="M120" s="4">
        <v>9000</v>
      </c>
      <c r="N120" s="4">
        <v>133</v>
      </c>
      <c r="O120" s="6">
        <f t="shared" si="9"/>
        <v>119.85113636363636</v>
      </c>
    </row>
    <row r="121" spans="1:15" ht="13.5" thickBot="1">
      <c r="A121" s="4">
        <v>9100</v>
      </c>
      <c r="B121" s="4">
        <v>133</v>
      </c>
      <c r="C121" s="6">
        <f t="shared" si="6"/>
        <v>242.3656313131313</v>
      </c>
      <c r="E121" s="4">
        <v>9100</v>
      </c>
      <c r="F121" s="4">
        <v>133</v>
      </c>
      <c r="G121" s="6">
        <f t="shared" si="7"/>
        <v>224.08887878787877</v>
      </c>
      <c r="I121" s="4">
        <v>9100</v>
      </c>
      <c r="J121" s="4">
        <v>133</v>
      </c>
      <c r="K121" s="6">
        <f t="shared" si="8"/>
        <v>336.13331818181814</v>
      </c>
      <c r="M121" s="4">
        <v>9100</v>
      </c>
      <c r="N121" s="4">
        <v>133</v>
      </c>
      <c r="O121" s="6">
        <f t="shared" si="9"/>
        <v>121.18281565656565</v>
      </c>
    </row>
    <row r="122" spans="1:15" ht="13.5" thickBot="1">
      <c r="A122" s="4">
        <v>9200</v>
      </c>
      <c r="B122" s="4">
        <v>133</v>
      </c>
      <c r="C122" s="6">
        <f t="shared" si="6"/>
        <v>245.0289898989899</v>
      </c>
      <c r="E122" s="4">
        <v>9200</v>
      </c>
      <c r="F122" s="4">
        <v>133</v>
      </c>
      <c r="G122" s="6">
        <f t="shared" si="7"/>
        <v>226.5513939393939</v>
      </c>
      <c r="I122" s="4">
        <v>9200</v>
      </c>
      <c r="J122" s="4">
        <v>133</v>
      </c>
      <c r="K122" s="6">
        <f t="shared" si="8"/>
        <v>339.8270909090908</v>
      </c>
      <c r="M122" s="4">
        <v>9200</v>
      </c>
      <c r="N122" s="4">
        <v>133</v>
      </c>
      <c r="O122" s="6">
        <f t="shared" si="9"/>
        <v>122.51449494949495</v>
      </c>
    </row>
    <row r="123" spans="1:15" ht="13.5" thickBot="1">
      <c r="A123" s="4">
        <v>9300</v>
      </c>
      <c r="B123" s="4">
        <v>133</v>
      </c>
      <c r="C123" s="6">
        <f t="shared" si="6"/>
        <v>247.69234848484848</v>
      </c>
      <c r="E123" s="4">
        <v>9300</v>
      </c>
      <c r="F123" s="4">
        <v>133</v>
      </c>
      <c r="G123" s="6">
        <f t="shared" si="7"/>
        <v>229.01390909090907</v>
      </c>
      <c r="I123" s="4">
        <v>9300</v>
      </c>
      <c r="J123" s="4">
        <v>133</v>
      </c>
      <c r="K123" s="6">
        <f t="shared" si="8"/>
        <v>343.5208636363636</v>
      </c>
      <c r="M123" s="4">
        <v>9300</v>
      </c>
      <c r="N123" s="4">
        <v>133</v>
      </c>
      <c r="O123" s="6">
        <f t="shared" si="9"/>
        <v>123.84617424242424</v>
      </c>
    </row>
    <row r="124" spans="1:15" ht="13.5" thickBot="1">
      <c r="A124" s="4">
        <v>9400</v>
      </c>
      <c r="B124" s="4">
        <v>133</v>
      </c>
      <c r="C124" s="6">
        <f t="shared" si="6"/>
        <v>250.35570707070707</v>
      </c>
      <c r="E124" s="4">
        <v>9400</v>
      </c>
      <c r="F124" s="4">
        <v>133</v>
      </c>
      <c r="G124" s="6">
        <f t="shared" si="7"/>
        <v>231.4764242424242</v>
      </c>
      <c r="I124" s="4">
        <v>9400</v>
      </c>
      <c r="J124" s="4">
        <v>133</v>
      </c>
      <c r="K124" s="6">
        <f t="shared" si="8"/>
        <v>347.2146363636363</v>
      </c>
      <c r="M124" s="4">
        <v>9400</v>
      </c>
      <c r="N124" s="4">
        <v>133</v>
      </c>
      <c r="O124" s="6">
        <f t="shared" si="9"/>
        <v>125.17785353535353</v>
      </c>
    </row>
    <row r="125" spans="1:15" ht="13.5" thickBot="1">
      <c r="A125" s="4">
        <v>9500</v>
      </c>
      <c r="B125" s="4">
        <v>133</v>
      </c>
      <c r="C125" s="6">
        <f t="shared" si="6"/>
        <v>253.01906565656563</v>
      </c>
      <c r="E125" s="4">
        <v>9500</v>
      </c>
      <c r="F125" s="4">
        <v>133</v>
      </c>
      <c r="G125" s="6">
        <f t="shared" si="7"/>
        <v>233.93893939393936</v>
      </c>
      <c r="I125" s="4">
        <v>9500</v>
      </c>
      <c r="J125" s="4">
        <v>133</v>
      </c>
      <c r="K125" s="6">
        <f t="shared" si="8"/>
        <v>350.90840909090906</v>
      </c>
      <c r="M125" s="4">
        <v>9500</v>
      </c>
      <c r="N125" s="4">
        <v>133</v>
      </c>
      <c r="O125" s="6">
        <f t="shared" si="9"/>
        <v>126.50953282828281</v>
      </c>
    </row>
    <row r="126" spans="1:15" ht="13.5" thickBot="1">
      <c r="A126" s="4">
        <v>9600</v>
      </c>
      <c r="B126" s="4">
        <v>133</v>
      </c>
      <c r="C126" s="6">
        <f t="shared" si="6"/>
        <v>255.68242424242425</v>
      </c>
      <c r="E126" s="4">
        <v>9600</v>
      </c>
      <c r="F126" s="4">
        <v>133</v>
      </c>
      <c r="G126" s="6">
        <f t="shared" si="7"/>
        <v>236.40145454545453</v>
      </c>
      <c r="I126" s="4">
        <v>9600</v>
      </c>
      <c r="J126" s="4">
        <v>133</v>
      </c>
      <c r="K126" s="6">
        <f t="shared" si="8"/>
        <v>354.6021818181817</v>
      </c>
      <c r="M126" s="4">
        <v>9600</v>
      </c>
      <c r="N126" s="4">
        <v>133</v>
      </c>
      <c r="O126" s="6">
        <f t="shared" si="9"/>
        <v>127.84121212121212</v>
      </c>
    </row>
    <row r="127" spans="1:15" ht="13.5" thickBot="1">
      <c r="A127" s="4">
        <v>9700</v>
      </c>
      <c r="B127" s="4">
        <v>133</v>
      </c>
      <c r="C127" s="6">
        <f t="shared" si="6"/>
        <v>258.34578282828284</v>
      </c>
      <c r="E127" s="4">
        <v>9700</v>
      </c>
      <c r="F127" s="4">
        <v>133</v>
      </c>
      <c r="G127" s="6">
        <f t="shared" si="7"/>
        <v>238.86396969696966</v>
      </c>
      <c r="I127" s="4">
        <v>9700</v>
      </c>
      <c r="J127" s="4">
        <v>133</v>
      </c>
      <c r="K127" s="6">
        <f t="shared" si="8"/>
        <v>358.29595454545444</v>
      </c>
      <c r="M127" s="4">
        <v>9700</v>
      </c>
      <c r="N127" s="4">
        <v>133</v>
      </c>
      <c r="O127" s="6">
        <f t="shared" si="9"/>
        <v>129.17289141414142</v>
      </c>
    </row>
    <row r="128" spans="1:15" ht="13.5" thickBot="1">
      <c r="A128" s="4">
        <v>9800</v>
      </c>
      <c r="B128" s="4">
        <v>133</v>
      </c>
      <c r="C128" s="6">
        <f t="shared" si="6"/>
        <v>261.00914141414137</v>
      </c>
      <c r="E128" s="4">
        <v>9800</v>
      </c>
      <c r="F128" s="4">
        <v>133</v>
      </c>
      <c r="G128" s="6">
        <f t="shared" si="7"/>
        <v>241.32648484848482</v>
      </c>
      <c r="I128" s="4">
        <v>9800</v>
      </c>
      <c r="J128" s="4">
        <v>133</v>
      </c>
      <c r="K128" s="6">
        <f t="shared" si="8"/>
        <v>361.9897272727272</v>
      </c>
      <c r="M128" s="4">
        <v>9800</v>
      </c>
      <c r="N128" s="4">
        <v>133</v>
      </c>
      <c r="O128" s="6">
        <f t="shared" si="9"/>
        <v>130.50457070707068</v>
      </c>
    </row>
    <row r="129" spans="1:15" ht="13.5" thickBot="1">
      <c r="A129" s="4">
        <v>9900</v>
      </c>
      <c r="B129" s="4">
        <v>133</v>
      </c>
      <c r="C129" s="6">
        <f t="shared" si="6"/>
        <v>263.6725</v>
      </c>
      <c r="E129" s="4">
        <v>9900</v>
      </c>
      <c r="F129" s="4">
        <v>133</v>
      </c>
      <c r="G129" s="6">
        <f t="shared" si="7"/>
        <v>243.78899999999996</v>
      </c>
      <c r="I129" s="4">
        <v>9900</v>
      </c>
      <c r="J129" s="4">
        <v>133</v>
      </c>
      <c r="K129" s="6">
        <f t="shared" si="8"/>
        <v>365.68349999999987</v>
      </c>
      <c r="M129" s="4">
        <v>9900</v>
      </c>
      <c r="N129" s="4">
        <v>133</v>
      </c>
      <c r="O129" s="6">
        <f t="shared" si="9"/>
        <v>131.83625</v>
      </c>
    </row>
    <row r="130" spans="1:15" ht="13.5" thickBot="1">
      <c r="A130" s="5">
        <v>10000</v>
      </c>
      <c r="B130" s="5">
        <v>133</v>
      </c>
      <c r="C130" s="7">
        <f t="shared" si="6"/>
        <v>266.3358585858586</v>
      </c>
      <c r="E130" s="5">
        <v>10000</v>
      </c>
      <c r="F130" s="5">
        <v>133</v>
      </c>
      <c r="G130" s="7">
        <f t="shared" si="7"/>
        <v>246.25151515151512</v>
      </c>
      <c r="I130" s="5">
        <v>10000</v>
      </c>
      <c r="J130" s="5">
        <v>133</v>
      </c>
      <c r="K130" s="7">
        <f t="shared" si="8"/>
        <v>369.3772727272726</v>
      </c>
      <c r="M130" s="5">
        <v>10000</v>
      </c>
      <c r="N130" s="5">
        <v>133</v>
      </c>
      <c r="O130" s="7">
        <f t="shared" si="9"/>
        <v>133.1679292929293</v>
      </c>
    </row>
  </sheetData>
  <printOptions gridLines="1" horizontalCentered="1" verticalCentered="1"/>
  <pageMargins left="0.5" right="0.75" top="0.5" bottom="0.5" header="0.5" footer="0.5"/>
  <pageSetup fitToHeight="3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0"/>
  <sheetViews>
    <sheetView workbookViewId="0" topLeftCell="A30">
      <selection activeCell="D34" sqref="D34"/>
    </sheetView>
  </sheetViews>
  <sheetFormatPr defaultColWidth="9.140625" defaultRowHeight="12.75"/>
  <cols>
    <col min="2" max="2" width="9.421875" style="0" customWidth="1"/>
    <col min="14" max="14" width="9.00390625" style="0" bestFit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t="s">
        <v>28</v>
      </c>
    </row>
    <row r="33" ht="12.75">
      <c r="A33" t="s">
        <v>29</v>
      </c>
    </row>
    <row r="34" ht="13.5" thickBot="1"/>
    <row r="35" spans="1:22" ht="13.5" thickBot="1">
      <c r="A35" s="17" t="s">
        <v>45</v>
      </c>
      <c r="E35" s="17" t="s">
        <v>46</v>
      </c>
      <c r="I35" s="17" t="s">
        <v>54</v>
      </c>
      <c r="J35" s="18">
        <v>2008</v>
      </c>
      <c r="M35" s="17" t="s">
        <v>51</v>
      </c>
      <c r="N35" s="18">
        <v>2008</v>
      </c>
      <c r="Q35" s="17" t="s">
        <v>40</v>
      </c>
      <c r="U35" s="17" t="s">
        <v>42</v>
      </c>
      <c r="V35" s="17" t="s">
        <v>43</v>
      </c>
    </row>
    <row r="36" spans="1:23" ht="13.5" thickBot="1">
      <c r="A36" s="2" t="s">
        <v>47</v>
      </c>
      <c r="B36" s="10">
        <v>109.8427</v>
      </c>
      <c r="C36" s="11" t="s">
        <v>38</v>
      </c>
      <c r="D36" s="1"/>
      <c r="E36" s="2" t="s">
        <v>48</v>
      </c>
      <c r="F36" s="10">
        <v>97.63799</v>
      </c>
      <c r="G36" s="11" t="s">
        <v>38</v>
      </c>
      <c r="H36" s="1"/>
      <c r="I36" s="2" t="s">
        <v>36</v>
      </c>
      <c r="J36" s="10">
        <v>115.9451</v>
      </c>
      <c r="K36" s="11" t="s">
        <v>38</v>
      </c>
      <c r="L36" s="1"/>
      <c r="M36" s="2" t="s">
        <v>50</v>
      </c>
      <c r="N36" s="10">
        <v>152.5594</v>
      </c>
      <c r="O36" s="11" t="s">
        <v>38</v>
      </c>
      <c r="P36" s="1"/>
      <c r="Q36" s="2" t="s">
        <v>34</v>
      </c>
      <c r="R36" s="10">
        <v>79.33087</v>
      </c>
      <c r="S36" s="11" t="s">
        <v>38</v>
      </c>
      <c r="U36" s="2" t="s">
        <v>39</v>
      </c>
      <c r="V36" s="10">
        <v>39.665435</v>
      </c>
      <c r="W36" s="11" t="s">
        <v>38</v>
      </c>
    </row>
    <row r="37" spans="1:23" ht="13.5" thickBot="1">
      <c r="A37" s="2" t="s">
        <v>32</v>
      </c>
      <c r="B37" s="2" t="s">
        <v>30</v>
      </c>
      <c r="C37" s="18" t="s">
        <v>49</v>
      </c>
      <c r="E37" s="2" t="s">
        <v>32</v>
      </c>
      <c r="F37" s="2" t="s">
        <v>30</v>
      </c>
      <c r="G37" s="18" t="s">
        <v>49</v>
      </c>
      <c r="I37" s="2" t="s">
        <v>32</v>
      </c>
      <c r="J37" s="2" t="s">
        <v>30</v>
      </c>
      <c r="K37" s="18" t="s">
        <v>49</v>
      </c>
      <c r="M37" s="2" t="s">
        <v>32</v>
      </c>
      <c r="N37" s="2" t="s">
        <v>30</v>
      </c>
      <c r="O37" s="18" t="s">
        <v>49</v>
      </c>
      <c r="Q37" s="2" t="s">
        <v>32</v>
      </c>
      <c r="R37" s="2" t="s">
        <v>30</v>
      </c>
      <c r="S37" s="18" t="s">
        <v>31</v>
      </c>
      <c r="U37" s="2" t="s">
        <v>32</v>
      </c>
      <c r="V37" s="2" t="s">
        <v>30</v>
      </c>
      <c r="W37" s="18" t="s">
        <v>44</v>
      </c>
    </row>
    <row r="38" spans="1:23" ht="13.5" thickBot="1">
      <c r="A38" s="3">
        <v>800</v>
      </c>
      <c r="B38" s="3">
        <v>133</v>
      </c>
      <c r="C38" s="6">
        <f>SUM(B38*(54.92135/12)*1*A38/33000)</f>
        <v>14.756645555555554</v>
      </c>
      <c r="E38" s="3">
        <v>800</v>
      </c>
      <c r="F38" s="3">
        <v>133</v>
      </c>
      <c r="G38" s="6">
        <f>SUM(F38*(48.818995/12)*1*E38/33000)</f>
        <v>13.1170228989899</v>
      </c>
      <c r="I38" s="3">
        <v>800</v>
      </c>
      <c r="J38" s="3">
        <v>133</v>
      </c>
      <c r="K38" s="6">
        <f>SUM(J38*(57.97255/12)*1*I38/33000)</f>
        <v>15.57646292929293</v>
      </c>
      <c r="M38" s="3">
        <v>800</v>
      </c>
      <c r="N38" s="3">
        <v>133</v>
      </c>
      <c r="O38" s="6">
        <f>SUM(N38*(76.2797/12)*1*M38/33000)</f>
        <v>20.49535373737374</v>
      </c>
      <c r="Q38" s="3">
        <v>800</v>
      </c>
      <c r="R38" s="3">
        <v>133</v>
      </c>
      <c r="S38" s="6">
        <f>SUM(R38*(39.65/12)*2*Q38/33000)</f>
        <v>21.306868686868686</v>
      </c>
      <c r="U38" s="3">
        <v>800</v>
      </c>
      <c r="V38" s="3">
        <v>133</v>
      </c>
      <c r="W38" s="6">
        <f aca="true" t="shared" si="0" ref="W38:W44">SUM(V38*(39.65/12)*1*U38/33000)</f>
        <v>10.653434343434343</v>
      </c>
    </row>
    <row r="39" spans="1:23" ht="13.5" thickBot="1">
      <c r="A39" s="4">
        <v>900</v>
      </c>
      <c r="B39" s="4">
        <v>133</v>
      </c>
      <c r="C39" s="6">
        <f aca="true" t="shared" si="1" ref="C39:C102">SUM(B39*(54.92135/12)*1*A39/33000)</f>
        <v>16.60122625</v>
      </c>
      <c r="E39" s="4">
        <v>900</v>
      </c>
      <c r="F39" s="4">
        <v>133</v>
      </c>
      <c r="G39" s="6">
        <f aca="true" t="shared" si="2" ref="G39:G102">SUM(F39*(48.818995/12)*1*E39/33000)</f>
        <v>14.756650761363638</v>
      </c>
      <c r="I39" s="4">
        <v>900</v>
      </c>
      <c r="J39" s="4">
        <v>133</v>
      </c>
      <c r="K39" s="6">
        <f aca="true" t="shared" si="3" ref="K39:K102">SUM(J39*(57.97255/12)*1*I39/33000)</f>
        <v>17.523520795454548</v>
      </c>
      <c r="M39" s="4">
        <v>900</v>
      </c>
      <c r="N39" s="4">
        <v>133</v>
      </c>
      <c r="O39" s="6">
        <f aca="true" t="shared" si="4" ref="O39:O102">SUM(N39*(76.2797/12)*1*M39/33000)</f>
        <v>23.05727295454546</v>
      </c>
      <c r="Q39" s="4">
        <v>900</v>
      </c>
      <c r="R39" s="4">
        <v>133</v>
      </c>
      <c r="S39" s="6">
        <f aca="true" t="shared" si="5" ref="S39:S102">SUM(R39*(39.65/12)*2*Q39/33000)</f>
        <v>23.97022727272727</v>
      </c>
      <c r="U39" s="4">
        <v>900</v>
      </c>
      <c r="V39" s="4">
        <v>133</v>
      </c>
      <c r="W39" s="6">
        <f t="shared" si="0"/>
        <v>11.985113636363636</v>
      </c>
    </row>
    <row r="40" spans="1:23" ht="13.5" thickBot="1">
      <c r="A40" s="4">
        <v>1000</v>
      </c>
      <c r="B40" s="4">
        <v>133</v>
      </c>
      <c r="C40" s="6">
        <f t="shared" si="1"/>
        <v>18.445806944444445</v>
      </c>
      <c r="E40" s="4">
        <v>1000</v>
      </c>
      <c r="F40" s="4">
        <v>133</v>
      </c>
      <c r="G40" s="6">
        <f t="shared" si="2"/>
        <v>16.396278623737373</v>
      </c>
      <c r="I40" s="4">
        <v>1000</v>
      </c>
      <c r="J40" s="4">
        <v>133</v>
      </c>
      <c r="K40" s="6">
        <f t="shared" si="3"/>
        <v>19.470578661616162</v>
      </c>
      <c r="M40" s="4">
        <v>1000</v>
      </c>
      <c r="N40" s="4">
        <v>133</v>
      </c>
      <c r="O40" s="6">
        <f t="shared" si="4"/>
        <v>25.619192171717174</v>
      </c>
      <c r="Q40" s="4">
        <v>1000</v>
      </c>
      <c r="R40" s="4">
        <v>133</v>
      </c>
      <c r="S40" s="6">
        <f t="shared" si="5"/>
        <v>26.633585858585857</v>
      </c>
      <c r="U40" s="4">
        <v>1000</v>
      </c>
      <c r="V40" s="4">
        <v>133</v>
      </c>
      <c r="W40" s="6">
        <f t="shared" si="0"/>
        <v>13.316792929292928</v>
      </c>
    </row>
    <row r="41" spans="1:23" ht="13.5" thickBot="1">
      <c r="A41" s="4">
        <v>1100</v>
      </c>
      <c r="B41" s="4">
        <v>133</v>
      </c>
      <c r="C41" s="6">
        <f t="shared" si="1"/>
        <v>20.290387638888888</v>
      </c>
      <c r="E41" s="4">
        <v>1100</v>
      </c>
      <c r="F41" s="4">
        <v>133</v>
      </c>
      <c r="G41" s="6">
        <f t="shared" si="2"/>
        <v>18.03590648611111</v>
      </c>
      <c r="I41" s="4">
        <v>1100</v>
      </c>
      <c r="J41" s="4">
        <v>133</v>
      </c>
      <c r="K41" s="6">
        <f t="shared" si="3"/>
        <v>21.41763652777778</v>
      </c>
      <c r="M41" s="4">
        <v>1100</v>
      </c>
      <c r="N41" s="4">
        <v>133</v>
      </c>
      <c r="O41" s="6">
        <f t="shared" si="4"/>
        <v>28.181111388888894</v>
      </c>
      <c r="Q41" s="4">
        <v>1100</v>
      </c>
      <c r="R41" s="4">
        <v>133</v>
      </c>
      <c r="S41" s="6">
        <f t="shared" si="5"/>
        <v>29.296944444444442</v>
      </c>
      <c r="U41" s="4">
        <v>1100</v>
      </c>
      <c r="V41" s="4">
        <v>133</v>
      </c>
      <c r="W41" s="6">
        <f t="shared" si="0"/>
        <v>14.648472222222221</v>
      </c>
    </row>
    <row r="42" spans="1:23" ht="13.5" thickBot="1">
      <c r="A42" s="4">
        <v>1200</v>
      </c>
      <c r="B42" s="4">
        <v>133</v>
      </c>
      <c r="C42" s="6">
        <f t="shared" si="1"/>
        <v>22.134968333333333</v>
      </c>
      <c r="E42" s="4">
        <v>1200</v>
      </c>
      <c r="F42" s="4">
        <v>133</v>
      </c>
      <c r="G42" s="6">
        <f t="shared" si="2"/>
        <v>19.675534348484852</v>
      </c>
      <c r="I42" s="4">
        <v>1200</v>
      </c>
      <c r="J42" s="4">
        <v>133</v>
      </c>
      <c r="K42" s="6">
        <f t="shared" si="3"/>
        <v>23.364694393939395</v>
      </c>
      <c r="M42" s="4">
        <v>1200</v>
      </c>
      <c r="N42" s="4">
        <v>133</v>
      </c>
      <c r="O42" s="6">
        <f t="shared" si="4"/>
        <v>30.743030606060614</v>
      </c>
      <c r="Q42" s="4">
        <v>1200</v>
      </c>
      <c r="R42" s="4">
        <v>133</v>
      </c>
      <c r="S42" s="6">
        <f t="shared" si="5"/>
        <v>31.96030303030303</v>
      </c>
      <c r="U42" s="4">
        <v>1200</v>
      </c>
      <c r="V42" s="4">
        <v>133</v>
      </c>
      <c r="W42" s="6">
        <f t="shared" si="0"/>
        <v>15.980151515151515</v>
      </c>
    </row>
    <row r="43" spans="1:23" ht="13.5" thickBot="1">
      <c r="A43" s="4">
        <v>1300</v>
      </c>
      <c r="B43" s="4">
        <v>133</v>
      </c>
      <c r="C43" s="6">
        <f t="shared" si="1"/>
        <v>23.97954902777778</v>
      </c>
      <c r="E43" s="4">
        <v>1300</v>
      </c>
      <c r="F43" s="4">
        <v>133</v>
      </c>
      <c r="G43" s="6">
        <f t="shared" si="2"/>
        <v>21.31516221085859</v>
      </c>
      <c r="I43" s="4">
        <v>1300</v>
      </c>
      <c r="J43" s="4">
        <v>133</v>
      </c>
      <c r="K43" s="6">
        <f t="shared" si="3"/>
        <v>25.31175226010101</v>
      </c>
      <c r="M43" s="4">
        <v>1300</v>
      </c>
      <c r="N43" s="4">
        <v>133</v>
      </c>
      <c r="O43" s="6">
        <f t="shared" si="4"/>
        <v>33.304949823232334</v>
      </c>
      <c r="Q43" s="4">
        <v>1300</v>
      </c>
      <c r="R43" s="4">
        <v>133</v>
      </c>
      <c r="S43" s="6">
        <f t="shared" si="5"/>
        <v>34.62366161616161</v>
      </c>
      <c r="U43" s="4">
        <v>1300</v>
      </c>
      <c r="V43" s="4">
        <v>133</v>
      </c>
      <c r="W43" s="6">
        <f t="shared" si="0"/>
        <v>17.311830808080806</v>
      </c>
    </row>
    <row r="44" spans="1:23" ht="13.5" thickBot="1">
      <c r="A44" s="4">
        <v>1400</v>
      </c>
      <c r="B44" s="4">
        <v>133</v>
      </c>
      <c r="C44" s="6">
        <f t="shared" si="1"/>
        <v>25.82412972222222</v>
      </c>
      <c r="E44" s="4">
        <v>1400</v>
      </c>
      <c r="F44" s="4">
        <v>133</v>
      </c>
      <c r="G44" s="6">
        <f t="shared" si="2"/>
        <v>22.954790073232328</v>
      </c>
      <c r="I44" s="4">
        <v>1400</v>
      </c>
      <c r="J44" s="4">
        <v>133</v>
      </c>
      <c r="K44" s="6">
        <f t="shared" si="3"/>
        <v>27.258810126262627</v>
      </c>
      <c r="M44" s="4">
        <v>1400</v>
      </c>
      <c r="N44" s="4">
        <v>133</v>
      </c>
      <c r="O44" s="6">
        <f t="shared" si="4"/>
        <v>35.86686904040405</v>
      </c>
      <c r="Q44" s="4">
        <v>1400</v>
      </c>
      <c r="R44" s="4">
        <v>133</v>
      </c>
      <c r="S44" s="6">
        <f t="shared" si="5"/>
        <v>37.287020202020194</v>
      </c>
      <c r="U44" s="4">
        <v>1400</v>
      </c>
      <c r="V44" s="4">
        <v>133</v>
      </c>
      <c r="W44" s="6">
        <f t="shared" si="0"/>
        <v>18.643510101010097</v>
      </c>
    </row>
    <row r="45" spans="1:23" ht="13.5" thickBot="1">
      <c r="A45" s="4">
        <v>1500</v>
      </c>
      <c r="B45" s="4">
        <v>133</v>
      </c>
      <c r="C45" s="6">
        <f t="shared" si="1"/>
        <v>27.668710416666666</v>
      </c>
      <c r="E45" s="4">
        <v>1500</v>
      </c>
      <c r="F45" s="4">
        <v>133</v>
      </c>
      <c r="G45" s="6">
        <f t="shared" si="2"/>
        <v>24.594417935606064</v>
      </c>
      <c r="I45" s="4">
        <v>1500</v>
      </c>
      <c r="J45" s="4">
        <v>133</v>
      </c>
      <c r="K45" s="6">
        <f t="shared" si="3"/>
        <v>29.205867992424245</v>
      </c>
      <c r="M45" s="4">
        <v>1500</v>
      </c>
      <c r="N45" s="4">
        <v>133</v>
      </c>
      <c r="O45" s="6">
        <f t="shared" si="4"/>
        <v>38.42878825757576</v>
      </c>
      <c r="Q45" s="4">
        <v>1500</v>
      </c>
      <c r="R45" s="4">
        <v>133</v>
      </c>
      <c r="S45" s="6">
        <f t="shared" si="5"/>
        <v>39.95037878787879</v>
      </c>
      <c r="U45" s="4">
        <v>1500</v>
      </c>
      <c r="V45" s="4">
        <v>133</v>
      </c>
      <c r="W45" s="6">
        <f>SUM(V45*(39.65/12)*1*U45/33000)</f>
        <v>19.975189393939395</v>
      </c>
    </row>
    <row r="46" spans="1:23" ht="13.5" thickBot="1">
      <c r="A46" s="4">
        <v>1600</v>
      </c>
      <c r="B46" s="4">
        <v>133</v>
      </c>
      <c r="C46" s="6">
        <f t="shared" si="1"/>
        <v>29.51329111111111</v>
      </c>
      <c r="E46" s="4">
        <v>1600</v>
      </c>
      <c r="F46" s="4">
        <v>133</v>
      </c>
      <c r="G46" s="6">
        <f t="shared" si="2"/>
        <v>26.2340457979798</v>
      </c>
      <c r="I46" s="4">
        <v>1600</v>
      </c>
      <c r="J46" s="4">
        <v>133</v>
      </c>
      <c r="K46" s="6">
        <f t="shared" si="3"/>
        <v>31.15292585858586</v>
      </c>
      <c r="M46" s="4">
        <v>1600</v>
      </c>
      <c r="N46" s="4">
        <v>133</v>
      </c>
      <c r="O46" s="6">
        <f t="shared" si="4"/>
        <v>40.99070747474748</v>
      </c>
      <c r="Q46" s="4">
        <v>1600</v>
      </c>
      <c r="R46" s="4">
        <v>133</v>
      </c>
      <c r="S46" s="6">
        <f t="shared" si="5"/>
        <v>42.61373737373737</v>
      </c>
      <c r="U46" s="4">
        <v>1600</v>
      </c>
      <c r="V46" s="4">
        <v>133</v>
      </c>
      <c r="W46" s="6">
        <f aca="true" t="shared" si="6" ref="W46:W109">SUM(V46*(39.65/12)*1*U46/33000)</f>
        <v>21.306868686868686</v>
      </c>
    </row>
    <row r="47" spans="1:23" ht="13.5" thickBot="1">
      <c r="A47" s="4">
        <v>1700</v>
      </c>
      <c r="B47" s="4">
        <v>133</v>
      </c>
      <c r="C47" s="6">
        <f t="shared" si="1"/>
        <v>31.357871805555554</v>
      </c>
      <c r="E47" s="4">
        <v>1700</v>
      </c>
      <c r="F47" s="4">
        <v>133</v>
      </c>
      <c r="G47" s="6">
        <f t="shared" si="2"/>
        <v>27.87367366035354</v>
      </c>
      <c r="I47" s="4">
        <v>1700</v>
      </c>
      <c r="J47" s="4">
        <v>133</v>
      </c>
      <c r="K47" s="6">
        <f t="shared" si="3"/>
        <v>33.099983724747474</v>
      </c>
      <c r="M47" s="4">
        <v>1700</v>
      </c>
      <c r="N47" s="4">
        <v>133</v>
      </c>
      <c r="O47" s="6">
        <f t="shared" si="4"/>
        <v>43.5526266919192</v>
      </c>
      <c r="Q47" s="4">
        <v>1700</v>
      </c>
      <c r="R47" s="4">
        <v>133</v>
      </c>
      <c r="S47" s="6">
        <f t="shared" si="5"/>
        <v>45.277095959595954</v>
      </c>
      <c r="U47" s="4">
        <v>1700</v>
      </c>
      <c r="V47" s="4">
        <v>133</v>
      </c>
      <c r="W47" s="6">
        <f t="shared" si="6"/>
        <v>22.638547979797977</v>
      </c>
    </row>
    <row r="48" spans="1:23" ht="13.5" thickBot="1">
      <c r="A48" s="4">
        <v>1800</v>
      </c>
      <c r="B48" s="4">
        <v>133</v>
      </c>
      <c r="C48" s="6">
        <f t="shared" si="1"/>
        <v>33.2024525</v>
      </c>
      <c r="E48" s="4">
        <v>1800</v>
      </c>
      <c r="F48" s="4">
        <v>133</v>
      </c>
      <c r="G48" s="6">
        <f t="shared" si="2"/>
        <v>29.513301522727275</v>
      </c>
      <c r="I48" s="4">
        <v>1800</v>
      </c>
      <c r="J48" s="4">
        <v>133</v>
      </c>
      <c r="K48" s="6">
        <f t="shared" si="3"/>
        <v>35.047041590909096</v>
      </c>
      <c r="M48" s="4">
        <v>1800</v>
      </c>
      <c r="N48" s="4">
        <v>133</v>
      </c>
      <c r="O48" s="6">
        <f t="shared" si="4"/>
        <v>46.11454590909092</v>
      </c>
      <c r="Q48" s="4">
        <v>1800</v>
      </c>
      <c r="R48" s="4">
        <v>133</v>
      </c>
      <c r="S48" s="6">
        <f t="shared" si="5"/>
        <v>47.94045454545454</v>
      </c>
      <c r="U48" s="4">
        <v>1800</v>
      </c>
      <c r="V48" s="4">
        <v>133</v>
      </c>
      <c r="W48" s="6">
        <f t="shared" si="6"/>
        <v>23.97022727272727</v>
      </c>
    </row>
    <row r="49" spans="1:23" ht="13.5" thickBot="1">
      <c r="A49" s="4">
        <v>1900</v>
      </c>
      <c r="B49" s="4">
        <v>133</v>
      </c>
      <c r="C49" s="6">
        <f t="shared" si="1"/>
        <v>35.04703319444444</v>
      </c>
      <c r="E49" s="4">
        <v>1900</v>
      </c>
      <c r="F49" s="4">
        <v>133</v>
      </c>
      <c r="G49" s="6">
        <f t="shared" si="2"/>
        <v>31.152929385101015</v>
      </c>
      <c r="I49" s="4">
        <v>1900</v>
      </c>
      <c r="J49" s="4">
        <v>133</v>
      </c>
      <c r="K49" s="6">
        <f t="shared" si="3"/>
        <v>36.99409945707071</v>
      </c>
      <c r="M49" s="4">
        <v>1900</v>
      </c>
      <c r="N49" s="4">
        <v>133</v>
      </c>
      <c r="O49" s="6">
        <f t="shared" si="4"/>
        <v>48.676465126262634</v>
      </c>
      <c r="Q49" s="4">
        <v>1900</v>
      </c>
      <c r="R49" s="4">
        <v>133</v>
      </c>
      <c r="S49" s="6">
        <f t="shared" si="5"/>
        <v>50.60381313131313</v>
      </c>
      <c r="U49" s="4">
        <v>1900</v>
      </c>
      <c r="V49" s="4">
        <v>133</v>
      </c>
      <c r="W49" s="6">
        <f t="shared" si="6"/>
        <v>25.301906565656566</v>
      </c>
    </row>
    <row r="50" spans="1:23" ht="13.5" thickBot="1">
      <c r="A50" s="4">
        <v>2000</v>
      </c>
      <c r="B50" s="4">
        <v>133</v>
      </c>
      <c r="C50" s="6">
        <f t="shared" si="1"/>
        <v>36.89161388888889</v>
      </c>
      <c r="E50" s="4">
        <v>2000</v>
      </c>
      <c r="F50" s="4">
        <v>133</v>
      </c>
      <c r="G50" s="6">
        <f t="shared" si="2"/>
        <v>32.79255724747475</v>
      </c>
      <c r="I50" s="4">
        <v>2000</v>
      </c>
      <c r="J50" s="4">
        <v>133</v>
      </c>
      <c r="K50" s="6">
        <f t="shared" si="3"/>
        <v>38.941157323232325</v>
      </c>
      <c r="M50" s="4">
        <v>2000</v>
      </c>
      <c r="N50" s="4">
        <v>133</v>
      </c>
      <c r="O50" s="6">
        <f t="shared" si="4"/>
        <v>51.23838434343435</v>
      </c>
      <c r="Q50" s="4">
        <v>2000</v>
      </c>
      <c r="R50" s="4">
        <v>133</v>
      </c>
      <c r="S50" s="6">
        <f t="shared" si="5"/>
        <v>53.26717171717171</v>
      </c>
      <c r="U50" s="4">
        <v>2000</v>
      </c>
      <c r="V50" s="4">
        <v>133</v>
      </c>
      <c r="W50" s="6">
        <f t="shared" si="6"/>
        <v>26.633585858585857</v>
      </c>
    </row>
    <row r="51" spans="1:23" ht="13.5" thickBot="1">
      <c r="A51" s="4">
        <v>2100</v>
      </c>
      <c r="B51" s="4">
        <v>133</v>
      </c>
      <c r="C51" s="6">
        <f t="shared" si="1"/>
        <v>38.73619458333333</v>
      </c>
      <c r="E51" s="4">
        <v>2100</v>
      </c>
      <c r="F51" s="4">
        <v>133</v>
      </c>
      <c r="G51" s="6">
        <f t="shared" si="2"/>
        <v>34.43218510984849</v>
      </c>
      <c r="I51" s="4">
        <v>2100</v>
      </c>
      <c r="J51" s="4">
        <v>133</v>
      </c>
      <c r="K51" s="6">
        <f t="shared" si="3"/>
        <v>40.88821518939394</v>
      </c>
      <c r="M51" s="4">
        <v>2100</v>
      </c>
      <c r="N51" s="4">
        <v>133</v>
      </c>
      <c r="O51" s="6">
        <f t="shared" si="4"/>
        <v>53.80030356060607</v>
      </c>
      <c r="Q51" s="4">
        <v>2100</v>
      </c>
      <c r="R51" s="4">
        <v>133</v>
      </c>
      <c r="S51" s="6">
        <f t="shared" si="5"/>
        <v>55.9305303030303</v>
      </c>
      <c r="U51" s="4">
        <v>2100</v>
      </c>
      <c r="V51" s="4">
        <v>133</v>
      </c>
      <c r="W51" s="6">
        <f t="shared" si="6"/>
        <v>27.96526515151515</v>
      </c>
    </row>
    <row r="52" spans="1:23" ht="13.5" thickBot="1">
      <c r="A52" s="4">
        <v>2200</v>
      </c>
      <c r="B52" s="4">
        <v>133</v>
      </c>
      <c r="C52" s="6">
        <f t="shared" si="1"/>
        <v>40.580775277777775</v>
      </c>
      <c r="E52" s="4">
        <v>2200</v>
      </c>
      <c r="F52" s="4">
        <v>133</v>
      </c>
      <c r="G52" s="6">
        <f t="shared" si="2"/>
        <v>36.07181297222222</v>
      </c>
      <c r="I52" s="4">
        <v>2200</v>
      </c>
      <c r="J52" s="4">
        <v>133</v>
      </c>
      <c r="K52" s="6">
        <f t="shared" si="3"/>
        <v>42.83527305555556</v>
      </c>
      <c r="M52" s="4">
        <v>2200</v>
      </c>
      <c r="N52" s="4">
        <v>133</v>
      </c>
      <c r="O52" s="6">
        <f t="shared" si="4"/>
        <v>56.36222277777779</v>
      </c>
      <c r="Q52" s="4">
        <v>2200</v>
      </c>
      <c r="R52" s="4">
        <v>133</v>
      </c>
      <c r="S52" s="6">
        <f t="shared" si="5"/>
        <v>58.593888888888884</v>
      </c>
      <c r="U52" s="4">
        <v>2200</v>
      </c>
      <c r="V52" s="4">
        <v>133</v>
      </c>
      <c r="W52" s="6">
        <f t="shared" si="6"/>
        <v>29.296944444444442</v>
      </c>
    </row>
    <row r="53" spans="1:23" ht="13.5" thickBot="1">
      <c r="A53" s="4">
        <v>2300</v>
      </c>
      <c r="B53" s="4">
        <v>133</v>
      </c>
      <c r="C53" s="6">
        <f t="shared" si="1"/>
        <v>42.42535597222222</v>
      </c>
      <c r="E53" s="4">
        <v>2300</v>
      </c>
      <c r="F53" s="4">
        <v>133</v>
      </c>
      <c r="G53" s="6">
        <f t="shared" si="2"/>
        <v>37.71144083459596</v>
      </c>
      <c r="I53" s="4">
        <v>2300</v>
      </c>
      <c r="J53" s="4">
        <v>133</v>
      </c>
      <c r="K53" s="6">
        <f t="shared" si="3"/>
        <v>44.78233092171717</v>
      </c>
      <c r="M53" s="4">
        <v>2300</v>
      </c>
      <c r="N53" s="4">
        <v>133</v>
      </c>
      <c r="O53" s="6">
        <f t="shared" si="4"/>
        <v>58.92414199494951</v>
      </c>
      <c r="Q53" s="4">
        <v>2300</v>
      </c>
      <c r="R53" s="4">
        <v>133</v>
      </c>
      <c r="S53" s="6">
        <f t="shared" si="5"/>
        <v>61.25724747474747</v>
      </c>
      <c r="U53" s="4">
        <v>2300</v>
      </c>
      <c r="V53" s="4">
        <v>133</v>
      </c>
      <c r="W53" s="6">
        <f t="shared" si="6"/>
        <v>30.628623737373736</v>
      </c>
    </row>
    <row r="54" spans="1:23" ht="13.5" thickBot="1">
      <c r="A54" s="4">
        <v>2400</v>
      </c>
      <c r="B54" s="4">
        <v>133</v>
      </c>
      <c r="C54" s="6">
        <f t="shared" si="1"/>
        <v>44.269936666666666</v>
      </c>
      <c r="E54" s="4">
        <v>2400</v>
      </c>
      <c r="F54" s="4">
        <v>133</v>
      </c>
      <c r="G54" s="6">
        <f t="shared" si="2"/>
        <v>39.351068696969705</v>
      </c>
      <c r="I54" s="4">
        <v>2400</v>
      </c>
      <c r="J54" s="4">
        <v>133</v>
      </c>
      <c r="K54" s="6">
        <f t="shared" si="3"/>
        <v>46.72938878787879</v>
      </c>
      <c r="M54" s="4">
        <v>2400</v>
      </c>
      <c r="N54" s="4">
        <v>133</v>
      </c>
      <c r="O54" s="6">
        <f t="shared" si="4"/>
        <v>61.48606121212123</v>
      </c>
      <c r="Q54" s="4">
        <v>2400</v>
      </c>
      <c r="R54" s="4">
        <v>133</v>
      </c>
      <c r="S54" s="6">
        <f t="shared" si="5"/>
        <v>63.92060606060606</v>
      </c>
      <c r="U54" s="4">
        <v>2400</v>
      </c>
      <c r="V54" s="4">
        <v>133</v>
      </c>
      <c r="W54" s="6">
        <f t="shared" si="6"/>
        <v>31.96030303030303</v>
      </c>
    </row>
    <row r="55" spans="1:23" ht="13.5" thickBot="1">
      <c r="A55" s="4">
        <v>2500</v>
      </c>
      <c r="B55" s="4">
        <v>133</v>
      </c>
      <c r="C55" s="6">
        <f t="shared" si="1"/>
        <v>46.114517361111105</v>
      </c>
      <c r="E55" s="4">
        <v>2500</v>
      </c>
      <c r="F55" s="4">
        <v>133</v>
      </c>
      <c r="G55" s="6">
        <f t="shared" si="2"/>
        <v>40.99069655934344</v>
      </c>
      <c r="I55" s="4">
        <v>2500</v>
      </c>
      <c r="J55" s="4">
        <v>133</v>
      </c>
      <c r="K55" s="6">
        <f t="shared" si="3"/>
        <v>48.67644665404041</v>
      </c>
      <c r="M55" s="4">
        <v>2500</v>
      </c>
      <c r="N55" s="4">
        <v>133</v>
      </c>
      <c r="O55" s="6">
        <f t="shared" si="4"/>
        <v>64.04798042929293</v>
      </c>
      <c r="Q55" s="4">
        <v>2500</v>
      </c>
      <c r="R55" s="4">
        <v>133</v>
      </c>
      <c r="S55" s="6">
        <f t="shared" si="5"/>
        <v>66.58396464646465</v>
      </c>
      <c r="U55" s="4">
        <v>2500</v>
      </c>
      <c r="V55" s="4">
        <v>133</v>
      </c>
      <c r="W55" s="6">
        <f t="shared" si="6"/>
        <v>33.291982323232325</v>
      </c>
    </row>
    <row r="56" spans="1:23" ht="13.5" thickBot="1">
      <c r="A56" s="4">
        <v>2600</v>
      </c>
      <c r="B56" s="4">
        <v>133</v>
      </c>
      <c r="C56" s="6">
        <f t="shared" si="1"/>
        <v>47.95909805555556</v>
      </c>
      <c r="E56" s="4">
        <v>2600</v>
      </c>
      <c r="F56" s="4">
        <v>133</v>
      </c>
      <c r="G56" s="6">
        <f t="shared" si="2"/>
        <v>42.63032442171718</v>
      </c>
      <c r="I56" s="4">
        <v>2600</v>
      </c>
      <c r="J56" s="4">
        <v>133</v>
      </c>
      <c r="K56" s="6">
        <f t="shared" si="3"/>
        <v>50.62350452020202</v>
      </c>
      <c r="M56" s="4">
        <v>2600</v>
      </c>
      <c r="N56" s="4">
        <v>133</v>
      </c>
      <c r="O56" s="6">
        <f t="shared" si="4"/>
        <v>66.60989964646467</v>
      </c>
      <c r="Q56" s="4">
        <v>2600</v>
      </c>
      <c r="R56" s="4">
        <v>133</v>
      </c>
      <c r="S56" s="6">
        <f t="shared" si="5"/>
        <v>69.24732323232323</v>
      </c>
      <c r="U56" s="4">
        <v>2600</v>
      </c>
      <c r="V56" s="4">
        <v>133</v>
      </c>
      <c r="W56" s="6">
        <f t="shared" si="6"/>
        <v>34.62366161616161</v>
      </c>
    </row>
    <row r="57" spans="1:23" ht="13.5" thickBot="1">
      <c r="A57" s="4">
        <v>2700</v>
      </c>
      <c r="B57" s="4">
        <v>133</v>
      </c>
      <c r="C57" s="6">
        <f t="shared" si="1"/>
        <v>49.803678749999996</v>
      </c>
      <c r="E57" s="4">
        <v>2700</v>
      </c>
      <c r="F57" s="4">
        <v>133</v>
      </c>
      <c r="G57" s="6">
        <f t="shared" si="2"/>
        <v>44.26995228409091</v>
      </c>
      <c r="I57" s="4">
        <v>2700</v>
      </c>
      <c r="J57" s="4">
        <v>133</v>
      </c>
      <c r="K57" s="6">
        <f t="shared" si="3"/>
        <v>52.57056238636364</v>
      </c>
      <c r="M57" s="4">
        <v>2700</v>
      </c>
      <c r="N57" s="4">
        <v>133</v>
      </c>
      <c r="O57" s="6">
        <f t="shared" si="4"/>
        <v>69.17181886363637</v>
      </c>
      <c r="Q57" s="4">
        <v>2700</v>
      </c>
      <c r="R57" s="4">
        <v>133</v>
      </c>
      <c r="S57" s="6">
        <f t="shared" si="5"/>
        <v>71.91068181818181</v>
      </c>
      <c r="U57" s="4">
        <v>2700</v>
      </c>
      <c r="V57" s="4">
        <v>133</v>
      </c>
      <c r="W57" s="6">
        <f t="shared" si="6"/>
        <v>35.95534090909091</v>
      </c>
    </row>
    <row r="58" spans="1:23" ht="13.5" thickBot="1">
      <c r="A58" s="21">
        <v>2800</v>
      </c>
      <c r="B58" s="21">
        <v>133</v>
      </c>
      <c r="C58" s="22">
        <f t="shared" si="1"/>
        <v>51.64825944444444</v>
      </c>
      <c r="D58" s="1"/>
      <c r="E58" s="21">
        <v>2800</v>
      </c>
      <c r="F58" s="21">
        <v>133</v>
      </c>
      <c r="G58" s="22">
        <f t="shared" si="2"/>
        <v>45.909580146464656</v>
      </c>
      <c r="H58" s="1"/>
      <c r="I58" s="21">
        <v>2800</v>
      </c>
      <c r="J58" s="21">
        <v>133</v>
      </c>
      <c r="K58" s="22">
        <f t="shared" si="3"/>
        <v>54.517620252525255</v>
      </c>
      <c r="L58" s="1"/>
      <c r="M58" s="21">
        <v>2800</v>
      </c>
      <c r="N58" s="21">
        <v>133</v>
      </c>
      <c r="O58" s="22">
        <f t="shared" si="4"/>
        <v>71.7337380808081</v>
      </c>
      <c r="P58" s="1"/>
      <c r="Q58" s="21">
        <v>2800</v>
      </c>
      <c r="R58" s="21">
        <v>133</v>
      </c>
      <c r="S58" s="22">
        <f t="shared" si="5"/>
        <v>74.57404040404039</v>
      </c>
      <c r="U58" s="9">
        <v>2800</v>
      </c>
      <c r="V58" s="9">
        <v>133</v>
      </c>
      <c r="W58" s="8">
        <f t="shared" si="6"/>
        <v>37.287020202020194</v>
      </c>
    </row>
    <row r="59" spans="1:23" ht="13.5" thickBot="1">
      <c r="A59" s="4">
        <v>2900</v>
      </c>
      <c r="B59" s="4">
        <v>133</v>
      </c>
      <c r="C59" s="6">
        <f t="shared" si="1"/>
        <v>53.49284013888888</v>
      </c>
      <c r="E59" s="4">
        <v>2900</v>
      </c>
      <c r="F59" s="4">
        <v>133</v>
      </c>
      <c r="G59" s="6">
        <f t="shared" si="2"/>
        <v>47.549208008838384</v>
      </c>
      <c r="I59" s="4">
        <v>2900</v>
      </c>
      <c r="J59" s="4">
        <v>133</v>
      </c>
      <c r="K59" s="6">
        <f t="shared" si="3"/>
        <v>56.46467811868687</v>
      </c>
      <c r="M59" s="4">
        <v>2900</v>
      </c>
      <c r="N59" s="4">
        <v>133</v>
      </c>
      <c r="O59" s="6">
        <f t="shared" si="4"/>
        <v>74.29565729797982</v>
      </c>
      <c r="Q59" s="4">
        <v>2900</v>
      </c>
      <c r="R59" s="4">
        <v>133</v>
      </c>
      <c r="S59" s="6">
        <f t="shared" si="5"/>
        <v>77.23739898989899</v>
      </c>
      <c r="U59" s="4">
        <v>2900</v>
      </c>
      <c r="V59" s="4">
        <v>133</v>
      </c>
      <c r="W59" s="6">
        <f t="shared" si="6"/>
        <v>38.618699494949496</v>
      </c>
    </row>
    <row r="60" spans="1:23" ht="13.5" thickBot="1">
      <c r="A60" s="4">
        <v>3000</v>
      </c>
      <c r="B60" s="4">
        <v>133</v>
      </c>
      <c r="C60" s="6">
        <f t="shared" si="1"/>
        <v>55.33742083333333</v>
      </c>
      <c r="E60" s="4">
        <v>3000</v>
      </c>
      <c r="F60" s="4">
        <v>133</v>
      </c>
      <c r="G60" s="6">
        <f t="shared" si="2"/>
        <v>49.18883587121213</v>
      </c>
      <c r="I60" s="4">
        <v>3000</v>
      </c>
      <c r="J60" s="4">
        <v>133</v>
      </c>
      <c r="K60" s="6">
        <f t="shared" si="3"/>
        <v>58.41173598484849</v>
      </c>
      <c r="M60" s="4">
        <v>3000</v>
      </c>
      <c r="N60" s="4">
        <v>133</v>
      </c>
      <c r="O60" s="6">
        <f t="shared" si="4"/>
        <v>76.85757651515152</v>
      </c>
      <c r="Q60" s="4">
        <v>3000</v>
      </c>
      <c r="R60" s="4">
        <v>133</v>
      </c>
      <c r="S60" s="6">
        <f t="shared" si="5"/>
        <v>79.90075757575758</v>
      </c>
      <c r="U60" s="4">
        <v>3000</v>
      </c>
      <c r="V60" s="4">
        <v>133</v>
      </c>
      <c r="W60" s="6">
        <f t="shared" si="6"/>
        <v>39.95037878787879</v>
      </c>
    </row>
    <row r="61" spans="1:23" ht="13.5" thickBot="1">
      <c r="A61" s="4">
        <v>3100</v>
      </c>
      <c r="B61" s="4">
        <v>133</v>
      </c>
      <c r="C61" s="6">
        <f t="shared" si="1"/>
        <v>57.18200152777777</v>
      </c>
      <c r="E61" s="4">
        <v>3100</v>
      </c>
      <c r="F61" s="4">
        <v>133</v>
      </c>
      <c r="G61" s="6">
        <f t="shared" si="2"/>
        <v>50.82846373358586</v>
      </c>
      <c r="I61" s="4">
        <v>3100</v>
      </c>
      <c r="J61" s="4">
        <v>133</v>
      </c>
      <c r="K61" s="6">
        <f t="shared" si="3"/>
        <v>60.358793851010105</v>
      </c>
      <c r="M61" s="4">
        <v>3100</v>
      </c>
      <c r="N61" s="4">
        <v>133</v>
      </c>
      <c r="O61" s="6">
        <f t="shared" si="4"/>
        <v>79.41949573232326</v>
      </c>
      <c r="Q61" s="4">
        <v>3100</v>
      </c>
      <c r="R61" s="4">
        <v>133</v>
      </c>
      <c r="S61" s="6">
        <f t="shared" si="5"/>
        <v>82.56411616161616</v>
      </c>
      <c r="U61" s="4">
        <v>3100</v>
      </c>
      <c r="V61" s="4">
        <v>133</v>
      </c>
      <c r="W61" s="6">
        <f t="shared" si="6"/>
        <v>41.28205808080808</v>
      </c>
    </row>
    <row r="62" spans="1:23" ht="13.5" thickBot="1">
      <c r="A62" s="4">
        <v>3200</v>
      </c>
      <c r="B62" s="4">
        <v>133</v>
      </c>
      <c r="C62" s="6">
        <f t="shared" si="1"/>
        <v>59.02658222222222</v>
      </c>
      <c r="E62" s="4">
        <v>3200</v>
      </c>
      <c r="F62" s="4">
        <v>133</v>
      </c>
      <c r="G62" s="6">
        <f t="shared" si="2"/>
        <v>52.4680915959596</v>
      </c>
      <c r="I62" s="4">
        <v>3200</v>
      </c>
      <c r="J62" s="4">
        <v>133</v>
      </c>
      <c r="K62" s="6">
        <f t="shared" si="3"/>
        <v>62.30585171717172</v>
      </c>
      <c r="M62" s="4">
        <v>3200</v>
      </c>
      <c r="N62" s="4">
        <v>133</v>
      </c>
      <c r="O62" s="6">
        <f t="shared" si="4"/>
        <v>81.98141494949496</v>
      </c>
      <c r="Q62" s="4">
        <v>3200</v>
      </c>
      <c r="R62" s="4">
        <v>133</v>
      </c>
      <c r="S62" s="6">
        <f t="shared" si="5"/>
        <v>85.22747474747474</v>
      </c>
      <c r="U62" s="4">
        <v>3200</v>
      </c>
      <c r="V62" s="4">
        <v>133</v>
      </c>
      <c r="W62" s="6">
        <f t="shared" si="6"/>
        <v>42.61373737373737</v>
      </c>
    </row>
    <row r="63" spans="1:23" ht="13.5" thickBot="1">
      <c r="A63" s="19">
        <v>3300</v>
      </c>
      <c r="B63" s="19">
        <v>133</v>
      </c>
      <c r="C63" s="20">
        <f t="shared" si="1"/>
        <v>60.87116291666666</v>
      </c>
      <c r="D63" s="1"/>
      <c r="E63" s="19">
        <v>3300</v>
      </c>
      <c r="F63" s="19">
        <v>133</v>
      </c>
      <c r="G63" s="20">
        <f t="shared" si="2"/>
        <v>54.107719458333335</v>
      </c>
      <c r="H63" s="1"/>
      <c r="I63" s="19">
        <v>3300</v>
      </c>
      <c r="J63" s="19">
        <v>133</v>
      </c>
      <c r="K63" s="20">
        <f t="shared" si="3"/>
        <v>64.25290958333335</v>
      </c>
      <c r="L63" s="1"/>
      <c r="M63" s="19">
        <v>3300</v>
      </c>
      <c r="N63" s="19">
        <v>133</v>
      </c>
      <c r="O63" s="20">
        <f t="shared" si="4"/>
        <v>84.54333416666668</v>
      </c>
      <c r="P63" s="1"/>
      <c r="Q63" s="19">
        <v>3300</v>
      </c>
      <c r="R63" s="19">
        <v>133</v>
      </c>
      <c r="S63" s="20">
        <f t="shared" si="5"/>
        <v>87.89083333333333</v>
      </c>
      <c r="U63" s="13">
        <v>3300</v>
      </c>
      <c r="V63" s="13">
        <v>133</v>
      </c>
      <c r="W63" s="14">
        <f t="shared" si="6"/>
        <v>43.94541666666667</v>
      </c>
    </row>
    <row r="64" spans="1:23" ht="13.5" thickBot="1">
      <c r="A64" s="4">
        <v>3400</v>
      </c>
      <c r="B64" s="4">
        <v>133</v>
      </c>
      <c r="C64" s="6">
        <f t="shared" si="1"/>
        <v>62.71574361111111</v>
      </c>
      <c r="E64" s="4">
        <v>3400</v>
      </c>
      <c r="F64" s="4">
        <v>133</v>
      </c>
      <c r="G64" s="6">
        <f t="shared" si="2"/>
        <v>55.74734732070708</v>
      </c>
      <c r="I64" s="4">
        <v>3400</v>
      </c>
      <c r="J64" s="4">
        <v>133</v>
      </c>
      <c r="K64" s="6">
        <f t="shared" si="3"/>
        <v>66.19996744949495</v>
      </c>
      <c r="M64" s="4">
        <v>3400</v>
      </c>
      <c r="N64" s="4">
        <v>133</v>
      </c>
      <c r="O64" s="6">
        <f t="shared" si="4"/>
        <v>87.1052533838384</v>
      </c>
      <c r="Q64" s="4">
        <v>3400</v>
      </c>
      <c r="R64" s="4">
        <v>133</v>
      </c>
      <c r="S64" s="6">
        <f t="shared" si="5"/>
        <v>90.55419191919191</v>
      </c>
      <c r="U64" s="4">
        <v>3400</v>
      </c>
      <c r="V64" s="4">
        <v>133</v>
      </c>
      <c r="W64" s="6">
        <f t="shared" si="6"/>
        <v>45.277095959595954</v>
      </c>
    </row>
    <row r="65" spans="1:23" ht="13.5" thickBot="1">
      <c r="A65" s="4">
        <v>3500</v>
      </c>
      <c r="B65" s="4">
        <v>133</v>
      </c>
      <c r="C65" s="6">
        <f t="shared" si="1"/>
        <v>64.56032430555555</v>
      </c>
      <c r="E65" s="4">
        <v>3500</v>
      </c>
      <c r="F65" s="4">
        <v>133</v>
      </c>
      <c r="G65" s="6">
        <f t="shared" si="2"/>
        <v>57.386975183080814</v>
      </c>
      <c r="I65" s="4">
        <v>3500</v>
      </c>
      <c r="J65" s="4">
        <v>133</v>
      </c>
      <c r="K65" s="6">
        <f t="shared" si="3"/>
        <v>68.14702531565656</v>
      </c>
      <c r="M65" s="4">
        <v>3500</v>
      </c>
      <c r="N65" s="4">
        <v>133</v>
      </c>
      <c r="O65" s="6">
        <f t="shared" si="4"/>
        <v>89.66717260101011</v>
      </c>
      <c r="Q65" s="4">
        <v>3500</v>
      </c>
      <c r="R65" s="4">
        <v>133</v>
      </c>
      <c r="S65" s="6">
        <f t="shared" si="5"/>
        <v>93.2175505050505</v>
      </c>
      <c r="U65" s="4">
        <v>3500</v>
      </c>
      <c r="V65" s="4">
        <v>133</v>
      </c>
      <c r="W65" s="6">
        <f t="shared" si="6"/>
        <v>46.60877525252525</v>
      </c>
    </row>
    <row r="66" spans="1:23" ht="13.5" thickBot="1">
      <c r="A66" s="4">
        <v>3600</v>
      </c>
      <c r="B66" s="4">
        <v>133</v>
      </c>
      <c r="C66" s="6">
        <f t="shared" si="1"/>
        <v>66.404905</v>
      </c>
      <c r="E66" s="4">
        <v>3600</v>
      </c>
      <c r="F66" s="4">
        <v>133</v>
      </c>
      <c r="G66" s="6">
        <f t="shared" si="2"/>
        <v>59.02660304545455</v>
      </c>
      <c r="I66" s="4">
        <v>3600</v>
      </c>
      <c r="J66" s="4">
        <v>133</v>
      </c>
      <c r="K66" s="6">
        <f t="shared" si="3"/>
        <v>70.09408318181819</v>
      </c>
      <c r="M66" s="4">
        <v>3600</v>
      </c>
      <c r="N66" s="4">
        <v>133</v>
      </c>
      <c r="O66" s="6">
        <f t="shared" si="4"/>
        <v>92.22909181818184</v>
      </c>
      <c r="Q66" s="4">
        <v>3600</v>
      </c>
      <c r="R66" s="4">
        <v>133</v>
      </c>
      <c r="S66" s="6">
        <f t="shared" si="5"/>
        <v>95.88090909090909</v>
      </c>
      <c r="U66" s="4">
        <v>3600</v>
      </c>
      <c r="V66" s="4">
        <v>133</v>
      </c>
      <c r="W66" s="6">
        <f t="shared" si="6"/>
        <v>47.94045454545454</v>
      </c>
    </row>
    <row r="67" spans="1:23" ht="13.5" thickBot="1">
      <c r="A67" s="24">
        <v>3700</v>
      </c>
      <c r="B67" s="24">
        <v>133</v>
      </c>
      <c r="C67" s="25">
        <f t="shared" si="1"/>
        <v>68.24948569444445</v>
      </c>
      <c r="D67" s="26"/>
      <c r="E67" s="24">
        <v>3700</v>
      </c>
      <c r="F67" s="24">
        <v>133</v>
      </c>
      <c r="G67" s="25">
        <f t="shared" si="2"/>
        <v>60.666230907828286</v>
      </c>
      <c r="H67" s="26"/>
      <c r="I67" s="24">
        <v>3700</v>
      </c>
      <c r="J67" s="24">
        <v>133</v>
      </c>
      <c r="K67" s="6">
        <f t="shared" si="3"/>
        <v>72.0411410479798</v>
      </c>
      <c r="L67" s="26"/>
      <c r="M67" s="24">
        <v>3700</v>
      </c>
      <c r="N67" s="24">
        <v>133</v>
      </c>
      <c r="O67" s="25">
        <f t="shared" si="4"/>
        <v>94.79101103535355</v>
      </c>
      <c r="Q67" s="4">
        <v>3700</v>
      </c>
      <c r="R67" s="4">
        <v>133</v>
      </c>
      <c r="S67" s="6">
        <f t="shared" si="5"/>
        <v>98.54426767676767</v>
      </c>
      <c r="U67" s="4">
        <v>3700</v>
      </c>
      <c r="V67" s="4">
        <v>133</v>
      </c>
      <c r="W67" s="6">
        <f t="shared" si="6"/>
        <v>49.27213383838384</v>
      </c>
    </row>
    <row r="68" spans="1:23" ht="13.5" thickBot="1">
      <c r="A68" s="24">
        <v>3800</v>
      </c>
      <c r="B68" s="24">
        <v>133</v>
      </c>
      <c r="C68" s="25">
        <f t="shared" si="1"/>
        <v>70.09406638888888</v>
      </c>
      <c r="D68" s="26"/>
      <c r="E68" s="24">
        <v>3800</v>
      </c>
      <c r="F68" s="24">
        <v>133</v>
      </c>
      <c r="G68" s="25">
        <f t="shared" si="2"/>
        <v>62.30585877020203</v>
      </c>
      <c r="H68" s="26"/>
      <c r="I68" s="24">
        <v>3800</v>
      </c>
      <c r="J68" s="24">
        <v>133</v>
      </c>
      <c r="K68" s="6">
        <f t="shared" si="3"/>
        <v>73.98819891414142</v>
      </c>
      <c r="L68" s="26"/>
      <c r="M68" s="24">
        <v>3800</v>
      </c>
      <c r="N68" s="24">
        <v>133</v>
      </c>
      <c r="O68" s="25">
        <f t="shared" si="4"/>
        <v>97.35293025252527</v>
      </c>
      <c r="Q68" s="15">
        <v>3800</v>
      </c>
      <c r="R68" s="15">
        <v>133</v>
      </c>
      <c r="S68" s="16">
        <f t="shared" si="5"/>
        <v>101.20762626262626</v>
      </c>
      <c r="U68" s="4">
        <v>3800</v>
      </c>
      <c r="V68" s="4">
        <v>133</v>
      </c>
      <c r="W68" s="6">
        <f t="shared" si="6"/>
        <v>50.60381313131313</v>
      </c>
    </row>
    <row r="69" spans="1:23" ht="13.5" thickBot="1">
      <c r="A69" s="24">
        <v>3900</v>
      </c>
      <c r="B69" s="24">
        <v>133</v>
      </c>
      <c r="C69" s="25">
        <f t="shared" si="1"/>
        <v>71.93864708333332</v>
      </c>
      <c r="D69" s="26"/>
      <c r="E69" s="24">
        <v>3900</v>
      </c>
      <c r="F69" s="24">
        <v>133</v>
      </c>
      <c r="G69" s="25">
        <f t="shared" si="2"/>
        <v>63.94548663257576</v>
      </c>
      <c r="H69" s="26"/>
      <c r="I69" s="24">
        <v>3900</v>
      </c>
      <c r="J69" s="24">
        <v>133</v>
      </c>
      <c r="K69" s="6">
        <f t="shared" si="3"/>
        <v>75.93525678030304</v>
      </c>
      <c r="L69" s="26"/>
      <c r="M69" s="24">
        <v>3900</v>
      </c>
      <c r="N69" s="24">
        <v>133</v>
      </c>
      <c r="O69" s="25">
        <f t="shared" si="4"/>
        <v>99.91484946969699</v>
      </c>
      <c r="Q69" s="4">
        <v>3900</v>
      </c>
      <c r="R69" s="4">
        <v>133</v>
      </c>
      <c r="S69" s="6">
        <f t="shared" si="5"/>
        <v>103.87098484848485</v>
      </c>
      <c r="U69" s="4">
        <v>3900</v>
      </c>
      <c r="V69" s="4">
        <v>133</v>
      </c>
      <c r="W69" s="6">
        <f t="shared" si="6"/>
        <v>51.935492424242426</v>
      </c>
    </row>
    <row r="70" spans="1:23" ht="13.5" thickBot="1">
      <c r="A70" s="24">
        <v>4000</v>
      </c>
      <c r="B70" s="24">
        <v>133</v>
      </c>
      <c r="C70" s="25">
        <f t="shared" si="1"/>
        <v>73.78322777777778</v>
      </c>
      <c r="D70" s="26"/>
      <c r="E70" s="24">
        <v>4000</v>
      </c>
      <c r="F70" s="24">
        <v>133</v>
      </c>
      <c r="G70" s="25">
        <f t="shared" si="2"/>
        <v>65.5851144949495</v>
      </c>
      <c r="H70" s="26"/>
      <c r="I70" s="15">
        <v>4000</v>
      </c>
      <c r="J70" s="15">
        <v>133</v>
      </c>
      <c r="K70" s="16">
        <f t="shared" si="3"/>
        <v>77.88231464646465</v>
      </c>
      <c r="L70" s="26"/>
      <c r="M70" s="15">
        <v>4000</v>
      </c>
      <c r="N70" s="15">
        <v>133</v>
      </c>
      <c r="O70" s="16">
        <f t="shared" si="4"/>
        <v>102.4767686868687</v>
      </c>
      <c r="Q70" s="4">
        <v>4000</v>
      </c>
      <c r="R70" s="4">
        <v>133</v>
      </c>
      <c r="S70" s="6">
        <f t="shared" si="5"/>
        <v>106.53434343434343</v>
      </c>
      <c r="U70" s="4">
        <v>4000</v>
      </c>
      <c r="V70" s="4">
        <v>133</v>
      </c>
      <c r="W70" s="6">
        <f t="shared" si="6"/>
        <v>53.26717171717171</v>
      </c>
    </row>
    <row r="71" spans="1:23" ht="13.5" thickBot="1">
      <c r="A71" s="24">
        <v>4100</v>
      </c>
      <c r="B71" s="24">
        <v>133</v>
      </c>
      <c r="C71" s="25">
        <f t="shared" si="1"/>
        <v>75.62780847222221</v>
      </c>
      <c r="D71" s="26"/>
      <c r="E71" s="24">
        <v>4100</v>
      </c>
      <c r="F71" s="24">
        <v>133</v>
      </c>
      <c r="G71" s="25">
        <f t="shared" si="2"/>
        <v>67.22474235732324</v>
      </c>
      <c r="H71" s="26"/>
      <c r="I71" s="24">
        <v>4100</v>
      </c>
      <c r="J71" s="24">
        <v>133</v>
      </c>
      <c r="K71" s="6">
        <f t="shared" si="3"/>
        <v>79.82937251262626</v>
      </c>
      <c r="L71" s="26"/>
      <c r="M71" s="24">
        <v>4100</v>
      </c>
      <c r="N71" s="24">
        <v>133</v>
      </c>
      <c r="O71" s="25">
        <f t="shared" si="4"/>
        <v>105.03868790404043</v>
      </c>
      <c r="Q71" s="4">
        <v>4100</v>
      </c>
      <c r="R71" s="4">
        <v>133</v>
      </c>
      <c r="S71" s="6">
        <f t="shared" si="5"/>
        <v>109.19770202020202</v>
      </c>
      <c r="U71" s="4">
        <v>4100</v>
      </c>
      <c r="V71" s="4">
        <v>133</v>
      </c>
      <c r="W71" s="6">
        <f t="shared" si="6"/>
        <v>54.59885101010101</v>
      </c>
    </row>
    <row r="72" spans="1:23" ht="13.5" thickBot="1">
      <c r="A72" s="4">
        <v>4200</v>
      </c>
      <c r="B72" s="4">
        <v>133</v>
      </c>
      <c r="C72" s="6">
        <f t="shared" si="1"/>
        <v>77.47238916666666</v>
      </c>
      <c r="E72" s="4">
        <v>4200</v>
      </c>
      <c r="F72" s="4">
        <v>133</v>
      </c>
      <c r="G72" s="6">
        <f t="shared" si="2"/>
        <v>68.86437021969698</v>
      </c>
      <c r="I72" s="4">
        <v>4200</v>
      </c>
      <c r="J72" s="4">
        <v>133</v>
      </c>
      <c r="K72" s="6">
        <f t="shared" si="3"/>
        <v>81.77643037878788</v>
      </c>
      <c r="M72" s="4">
        <v>4200</v>
      </c>
      <c r="N72" s="4">
        <v>133</v>
      </c>
      <c r="O72" s="6">
        <f t="shared" si="4"/>
        <v>107.60060712121214</v>
      </c>
      <c r="Q72" s="4">
        <v>4200</v>
      </c>
      <c r="R72" s="4">
        <v>133</v>
      </c>
      <c r="S72" s="6">
        <f t="shared" si="5"/>
        <v>111.8610606060606</v>
      </c>
      <c r="U72" s="4">
        <v>4200</v>
      </c>
      <c r="V72" s="4">
        <v>133</v>
      </c>
      <c r="W72" s="6">
        <f t="shared" si="6"/>
        <v>55.9305303030303</v>
      </c>
    </row>
    <row r="73" spans="1:23" ht="13.5" thickBot="1">
      <c r="A73" s="4">
        <v>4300</v>
      </c>
      <c r="B73" s="4">
        <v>133</v>
      </c>
      <c r="C73" s="6">
        <f t="shared" si="1"/>
        <v>79.3169698611111</v>
      </c>
      <c r="E73" s="4">
        <v>4300</v>
      </c>
      <c r="F73" s="4">
        <v>133</v>
      </c>
      <c r="G73" s="6">
        <f t="shared" si="2"/>
        <v>70.50399808207071</v>
      </c>
      <c r="I73" s="4">
        <v>4300</v>
      </c>
      <c r="J73" s="4">
        <v>133</v>
      </c>
      <c r="K73" s="6">
        <f t="shared" si="3"/>
        <v>83.72348824494951</v>
      </c>
      <c r="M73" s="4">
        <v>4300</v>
      </c>
      <c r="N73" s="4">
        <v>133</v>
      </c>
      <c r="O73" s="6">
        <f t="shared" si="4"/>
        <v>110.16252633838386</v>
      </c>
      <c r="Q73" s="4">
        <v>4300</v>
      </c>
      <c r="R73" s="4">
        <v>133</v>
      </c>
      <c r="S73" s="6">
        <f t="shared" si="5"/>
        <v>114.52441919191918</v>
      </c>
      <c r="U73" s="4">
        <v>4300</v>
      </c>
      <c r="V73" s="4">
        <v>133</v>
      </c>
      <c r="W73" s="6">
        <f t="shared" si="6"/>
        <v>57.26220959595959</v>
      </c>
    </row>
    <row r="74" spans="1:23" ht="13.5" thickBot="1">
      <c r="A74" s="4">
        <v>4400</v>
      </c>
      <c r="B74" s="4">
        <v>133</v>
      </c>
      <c r="C74" s="6">
        <f t="shared" si="1"/>
        <v>81.16155055555555</v>
      </c>
      <c r="E74" s="4">
        <v>4400</v>
      </c>
      <c r="F74" s="4">
        <v>133</v>
      </c>
      <c r="G74" s="6">
        <f t="shared" si="2"/>
        <v>72.14362594444444</v>
      </c>
      <c r="I74" s="4">
        <v>4400</v>
      </c>
      <c r="J74" s="4">
        <v>133</v>
      </c>
      <c r="K74" s="6">
        <f t="shared" si="3"/>
        <v>85.67054611111112</v>
      </c>
      <c r="M74" s="4">
        <v>4400</v>
      </c>
      <c r="N74" s="4">
        <v>133</v>
      </c>
      <c r="O74" s="6">
        <f t="shared" si="4"/>
        <v>112.72444555555558</v>
      </c>
      <c r="Q74" s="4">
        <v>4400</v>
      </c>
      <c r="R74" s="4">
        <v>133</v>
      </c>
      <c r="S74" s="6">
        <f t="shared" si="5"/>
        <v>117.18777777777777</v>
      </c>
      <c r="U74" s="4">
        <v>4400</v>
      </c>
      <c r="V74" s="4">
        <v>133</v>
      </c>
      <c r="W74" s="6">
        <f t="shared" si="6"/>
        <v>58.593888888888884</v>
      </c>
    </row>
    <row r="75" spans="1:23" ht="13.5" thickBot="1">
      <c r="A75" s="4">
        <v>4500</v>
      </c>
      <c r="B75" s="4">
        <v>133</v>
      </c>
      <c r="C75" s="6">
        <f t="shared" si="1"/>
        <v>83.00613125</v>
      </c>
      <c r="E75" s="4">
        <v>4500</v>
      </c>
      <c r="F75" s="4">
        <v>133</v>
      </c>
      <c r="G75" s="6">
        <f t="shared" si="2"/>
        <v>73.7832538068182</v>
      </c>
      <c r="I75" s="4">
        <v>4500</v>
      </c>
      <c r="J75" s="4">
        <v>133</v>
      </c>
      <c r="K75" s="6">
        <f t="shared" si="3"/>
        <v>87.61760397727274</v>
      </c>
      <c r="M75" s="4">
        <v>4500</v>
      </c>
      <c r="N75" s="4">
        <v>133</v>
      </c>
      <c r="O75" s="6">
        <f t="shared" si="4"/>
        <v>115.2863647727273</v>
      </c>
      <c r="Q75" s="4">
        <v>4500</v>
      </c>
      <c r="R75" s="4">
        <v>133</v>
      </c>
      <c r="S75" s="6">
        <f t="shared" si="5"/>
        <v>119.85113636363636</v>
      </c>
      <c r="U75" s="4">
        <v>4500</v>
      </c>
      <c r="V75" s="4">
        <v>133</v>
      </c>
      <c r="W75" s="6">
        <f t="shared" si="6"/>
        <v>59.92556818181818</v>
      </c>
    </row>
    <row r="76" spans="1:23" ht="13.5" thickBot="1">
      <c r="A76" s="4">
        <v>4600</v>
      </c>
      <c r="B76" s="4">
        <v>133</v>
      </c>
      <c r="C76" s="6">
        <f t="shared" si="1"/>
        <v>84.85071194444444</v>
      </c>
      <c r="E76" s="4">
        <v>4600</v>
      </c>
      <c r="F76" s="4">
        <v>133</v>
      </c>
      <c r="G76" s="6">
        <f t="shared" si="2"/>
        <v>75.42288166919192</v>
      </c>
      <c r="I76" s="4">
        <v>4600</v>
      </c>
      <c r="J76" s="4">
        <v>133</v>
      </c>
      <c r="K76" s="6">
        <f t="shared" si="3"/>
        <v>89.56466184343434</v>
      </c>
      <c r="M76" s="4">
        <v>4600</v>
      </c>
      <c r="N76" s="4">
        <v>133</v>
      </c>
      <c r="O76" s="6">
        <f t="shared" si="4"/>
        <v>117.84828398989902</v>
      </c>
      <c r="Q76" s="4">
        <v>4600</v>
      </c>
      <c r="R76" s="4">
        <v>133</v>
      </c>
      <c r="S76" s="6">
        <f t="shared" si="5"/>
        <v>122.51449494949495</v>
      </c>
      <c r="U76" s="4">
        <v>4600</v>
      </c>
      <c r="V76" s="4">
        <v>133</v>
      </c>
      <c r="W76" s="6">
        <f t="shared" si="6"/>
        <v>61.25724747474747</v>
      </c>
    </row>
    <row r="77" spans="1:23" ht="13.5" thickBot="1">
      <c r="A77" s="4">
        <v>4700</v>
      </c>
      <c r="B77" s="4">
        <v>133</v>
      </c>
      <c r="C77" s="6">
        <f t="shared" si="1"/>
        <v>86.69529263888887</v>
      </c>
      <c r="E77" s="4">
        <v>4700</v>
      </c>
      <c r="F77" s="4">
        <v>133</v>
      </c>
      <c r="G77" s="6">
        <f t="shared" si="2"/>
        <v>77.06250953156567</v>
      </c>
      <c r="I77" s="4">
        <v>4700</v>
      </c>
      <c r="J77" s="4">
        <v>133</v>
      </c>
      <c r="K77" s="6">
        <f t="shared" si="3"/>
        <v>91.51171970959597</v>
      </c>
      <c r="M77" s="4">
        <v>4700</v>
      </c>
      <c r="N77" s="4">
        <v>133</v>
      </c>
      <c r="O77" s="6">
        <f t="shared" si="4"/>
        <v>120.41020320707072</v>
      </c>
      <c r="Q77" s="4">
        <v>4700</v>
      </c>
      <c r="R77" s="4">
        <v>133</v>
      </c>
      <c r="S77" s="6">
        <f t="shared" si="5"/>
        <v>125.17785353535353</v>
      </c>
      <c r="U77" s="4">
        <v>4700</v>
      </c>
      <c r="V77" s="4">
        <v>133</v>
      </c>
      <c r="W77" s="6">
        <f t="shared" si="6"/>
        <v>62.58892676767677</v>
      </c>
    </row>
    <row r="78" spans="1:23" ht="13.5" thickBot="1">
      <c r="A78" s="4">
        <v>4800</v>
      </c>
      <c r="B78" s="4">
        <v>133</v>
      </c>
      <c r="C78" s="6">
        <f t="shared" si="1"/>
        <v>88.53987333333333</v>
      </c>
      <c r="E78" s="4">
        <v>4800</v>
      </c>
      <c r="F78" s="4">
        <v>133</v>
      </c>
      <c r="G78" s="6">
        <f t="shared" si="2"/>
        <v>78.70213739393941</v>
      </c>
      <c r="I78" s="4">
        <v>4800</v>
      </c>
      <c r="J78" s="4">
        <v>133</v>
      </c>
      <c r="K78" s="6">
        <f t="shared" si="3"/>
        <v>93.45877757575758</v>
      </c>
      <c r="M78" s="4">
        <v>4800</v>
      </c>
      <c r="N78" s="4">
        <v>133</v>
      </c>
      <c r="O78" s="6">
        <f t="shared" si="4"/>
        <v>122.97212242424246</v>
      </c>
      <c r="Q78" s="4">
        <v>4800</v>
      </c>
      <c r="R78" s="4">
        <v>133</v>
      </c>
      <c r="S78" s="6">
        <f t="shared" si="5"/>
        <v>127.84121212121212</v>
      </c>
      <c r="U78" s="4">
        <v>4800</v>
      </c>
      <c r="V78" s="4">
        <v>133</v>
      </c>
      <c r="W78" s="6">
        <f t="shared" si="6"/>
        <v>63.92060606060606</v>
      </c>
    </row>
    <row r="79" spans="1:23" ht="13.5" thickBot="1">
      <c r="A79" s="4">
        <v>4900</v>
      </c>
      <c r="B79" s="4">
        <v>133</v>
      </c>
      <c r="C79" s="6">
        <f t="shared" si="1"/>
        <v>90.38445402777778</v>
      </c>
      <c r="E79" s="4">
        <v>4900</v>
      </c>
      <c r="F79" s="4">
        <v>133</v>
      </c>
      <c r="G79" s="6">
        <f t="shared" si="2"/>
        <v>80.34176525631314</v>
      </c>
      <c r="I79" s="4">
        <v>4900</v>
      </c>
      <c r="J79" s="4">
        <v>133</v>
      </c>
      <c r="K79" s="6">
        <f t="shared" si="3"/>
        <v>95.4058354419192</v>
      </c>
      <c r="M79" s="4">
        <v>4900</v>
      </c>
      <c r="N79" s="4">
        <v>133</v>
      </c>
      <c r="O79" s="6">
        <f t="shared" si="4"/>
        <v>125.53404164141416</v>
      </c>
      <c r="Q79" s="4">
        <v>4900</v>
      </c>
      <c r="R79" s="4">
        <v>133</v>
      </c>
      <c r="S79" s="6">
        <f t="shared" si="5"/>
        <v>130.50457070707068</v>
      </c>
      <c r="U79" s="4">
        <v>4900</v>
      </c>
      <c r="V79" s="4">
        <v>133</v>
      </c>
      <c r="W79" s="6">
        <f t="shared" si="6"/>
        <v>65.25228535353534</v>
      </c>
    </row>
    <row r="80" spans="1:23" ht="13.5" thickBot="1">
      <c r="A80" s="4">
        <v>5000</v>
      </c>
      <c r="B80" s="4">
        <v>133</v>
      </c>
      <c r="C80" s="6">
        <f t="shared" si="1"/>
        <v>92.22903472222221</v>
      </c>
      <c r="E80" s="4">
        <v>5000</v>
      </c>
      <c r="F80" s="4">
        <v>133</v>
      </c>
      <c r="G80" s="6">
        <f t="shared" si="2"/>
        <v>81.98139311868688</v>
      </c>
      <c r="I80" s="9">
        <v>5000</v>
      </c>
      <c r="J80" s="9">
        <v>133</v>
      </c>
      <c r="K80" s="8">
        <f t="shared" si="3"/>
        <v>97.35289330808082</v>
      </c>
      <c r="M80" s="9">
        <v>5000</v>
      </c>
      <c r="N80" s="9">
        <v>133</v>
      </c>
      <c r="O80" s="8">
        <f t="shared" si="4"/>
        <v>128.09596085858587</v>
      </c>
      <c r="Q80" s="4">
        <v>5000</v>
      </c>
      <c r="R80" s="4">
        <v>133</v>
      </c>
      <c r="S80" s="6">
        <f t="shared" si="5"/>
        <v>133.1679292929293</v>
      </c>
      <c r="U80" s="4">
        <v>5000</v>
      </c>
      <c r="V80" s="4">
        <v>133</v>
      </c>
      <c r="W80" s="6">
        <f t="shared" si="6"/>
        <v>66.58396464646465</v>
      </c>
    </row>
    <row r="81" spans="1:23" ht="13.5" thickBot="1">
      <c r="A81" s="4">
        <v>5100</v>
      </c>
      <c r="B81" s="4">
        <v>133</v>
      </c>
      <c r="C81" s="6">
        <f t="shared" si="1"/>
        <v>94.07361541666666</v>
      </c>
      <c r="E81" s="4">
        <v>5100</v>
      </c>
      <c r="F81" s="4">
        <v>133</v>
      </c>
      <c r="G81" s="6">
        <f t="shared" si="2"/>
        <v>83.62102098106061</v>
      </c>
      <c r="I81" s="4">
        <v>5100</v>
      </c>
      <c r="J81" s="4">
        <v>133</v>
      </c>
      <c r="K81" s="6">
        <f t="shared" si="3"/>
        <v>99.29995117424244</v>
      </c>
      <c r="M81" s="4">
        <v>5100</v>
      </c>
      <c r="N81" s="4">
        <v>133</v>
      </c>
      <c r="O81" s="6">
        <f t="shared" si="4"/>
        <v>130.6578800757576</v>
      </c>
      <c r="Q81" s="4">
        <v>5100</v>
      </c>
      <c r="R81" s="4">
        <v>133</v>
      </c>
      <c r="S81" s="6">
        <f t="shared" si="5"/>
        <v>135.8312878787879</v>
      </c>
      <c r="U81" s="4">
        <v>5100</v>
      </c>
      <c r="V81" s="4">
        <v>133</v>
      </c>
      <c r="W81" s="6">
        <f t="shared" si="6"/>
        <v>67.91564393939395</v>
      </c>
    </row>
    <row r="82" spans="1:23" ht="13.5" thickBot="1">
      <c r="A82" s="4">
        <v>5200</v>
      </c>
      <c r="B82" s="4">
        <v>133</v>
      </c>
      <c r="C82" s="6">
        <f t="shared" si="1"/>
        <v>95.91819611111111</v>
      </c>
      <c r="E82" s="4">
        <v>5200</v>
      </c>
      <c r="F82" s="4">
        <v>133</v>
      </c>
      <c r="G82" s="6">
        <f t="shared" si="2"/>
        <v>85.26064884343435</v>
      </c>
      <c r="I82" s="28">
        <v>5200</v>
      </c>
      <c r="J82" s="28">
        <v>133</v>
      </c>
      <c r="K82" s="29">
        <f t="shared" si="3"/>
        <v>101.24700904040404</v>
      </c>
      <c r="M82" s="4">
        <v>5200</v>
      </c>
      <c r="N82" s="4">
        <v>133</v>
      </c>
      <c r="O82" s="6">
        <f t="shared" si="4"/>
        <v>133.21979929292934</v>
      </c>
      <c r="Q82" s="4">
        <v>5200</v>
      </c>
      <c r="R82" s="4">
        <v>133</v>
      </c>
      <c r="S82" s="6">
        <f t="shared" si="5"/>
        <v>138.49464646464645</v>
      </c>
      <c r="U82" s="4">
        <v>5200</v>
      </c>
      <c r="V82" s="4">
        <v>133</v>
      </c>
      <c r="W82" s="6">
        <f t="shared" si="6"/>
        <v>69.24732323232323</v>
      </c>
    </row>
    <row r="83" spans="1:23" ht="13.5" thickBot="1">
      <c r="A83" s="4">
        <v>5300</v>
      </c>
      <c r="B83" s="4">
        <v>133</v>
      </c>
      <c r="C83" s="6">
        <f t="shared" si="1"/>
        <v>97.76277680555555</v>
      </c>
      <c r="E83" s="4">
        <v>5300</v>
      </c>
      <c r="F83" s="4">
        <v>133</v>
      </c>
      <c r="G83" s="6">
        <f t="shared" si="2"/>
        <v>86.9002767058081</v>
      </c>
      <c r="I83" s="4">
        <v>5300</v>
      </c>
      <c r="J83" s="4">
        <v>133</v>
      </c>
      <c r="K83" s="27">
        <f t="shared" si="3"/>
        <v>103.19406690656565</v>
      </c>
      <c r="M83" s="4">
        <v>5300</v>
      </c>
      <c r="N83" s="4">
        <v>133</v>
      </c>
      <c r="O83" s="6">
        <f t="shared" si="4"/>
        <v>135.78171851010103</v>
      </c>
      <c r="Q83" s="4">
        <v>5300</v>
      </c>
      <c r="R83" s="4">
        <v>133</v>
      </c>
      <c r="S83" s="6">
        <f t="shared" si="5"/>
        <v>141.15800505050504</v>
      </c>
      <c r="U83" s="4">
        <v>5300</v>
      </c>
      <c r="V83" s="4">
        <v>133</v>
      </c>
      <c r="W83" s="6">
        <f t="shared" si="6"/>
        <v>70.57900252525252</v>
      </c>
    </row>
    <row r="84" spans="1:23" ht="13.5" thickBot="1">
      <c r="A84" s="4">
        <v>5400</v>
      </c>
      <c r="B84" s="4">
        <v>133</v>
      </c>
      <c r="C84" s="6">
        <f t="shared" si="1"/>
        <v>99.60735749999999</v>
      </c>
      <c r="E84" s="4">
        <v>5400</v>
      </c>
      <c r="F84" s="4">
        <v>133</v>
      </c>
      <c r="G84" s="6">
        <f t="shared" si="2"/>
        <v>88.53990456818183</v>
      </c>
      <c r="I84" s="4">
        <v>5400</v>
      </c>
      <c r="J84" s="4">
        <v>133</v>
      </c>
      <c r="K84" s="6">
        <f t="shared" si="3"/>
        <v>105.14112477272728</v>
      </c>
      <c r="M84" s="4">
        <v>5400</v>
      </c>
      <c r="N84" s="4">
        <v>133</v>
      </c>
      <c r="O84" s="6">
        <f t="shared" si="4"/>
        <v>138.34363772727275</v>
      </c>
      <c r="Q84" s="4">
        <v>5400</v>
      </c>
      <c r="R84" s="4">
        <v>133</v>
      </c>
      <c r="S84" s="6">
        <f t="shared" si="5"/>
        <v>143.82136363636363</v>
      </c>
      <c r="U84" s="4">
        <v>5400</v>
      </c>
      <c r="V84" s="4">
        <v>133</v>
      </c>
      <c r="W84" s="6">
        <f t="shared" si="6"/>
        <v>71.91068181818181</v>
      </c>
    </row>
    <row r="85" spans="1:23" ht="13.5" thickBot="1">
      <c r="A85" s="15">
        <v>5500</v>
      </c>
      <c r="B85" s="15">
        <v>133</v>
      </c>
      <c r="C85" s="16">
        <f t="shared" si="1"/>
        <v>101.45193819444444</v>
      </c>
      <c r="E85" s="4">
        <v>5500</v>
      </c>
      <c r="F85" s="4">
        <v>133</v>
      </c>
      <c r="G85" s="6">
        <f t="shared" si="2"/>
        <v>90.17953243055555</v>
      </c>
      <c r="I85" s="4">
        <v>5500</v>
      </c>
      <c r="J85" s="4">
        <v>133</v>
      </c>
      <c r="K85" s="6">
        <f t="shared" si="3"/>
        <v>107.0881826388889</v>
      </c>
      <c r="M85" s="4">
        <v>5500</v>
      </c>
      <c r="N85" s="4">
        <v>133</v>
      </c>
      <c r="O85" s="6">
        <f t="shared" si="4"/>
        <v>140.90555694444447</v>
      </c>
      <c r="Q85" s="4">
        <v>5500</v>
      </c>
      <c r="R85" s="4">
        <v>133</v>
      </c>
      <c r="S85" s="6">
        <f t="shared" si="5"/>
        <v>146.48472222222222</v>
      </c>
      <c r="U85" s="4">
        <v>5500</v>
      </c>
      <c r="V85" s="4">
        <v>133</v>
      </c>
      <c r="W85" s="6">
        <f t="shared" si="6"/>
        <v>73.24236111111111</v>
      </c>
    </row>
    <row r="86" spans="1:23" ht="13.5" thickBot="1">
      <c r="A86" s="4">
        <v>5600</v>
      </c>
      <c r="B86" s="4">
        <v>133</v>
      </c>
      <c r="C86" s="6">
        <f t="shared" si="1"/>
        <v>103.29651888888888</v>
      </c>
      <c r="E86" s="4">
        <v>5600</v>
      </c>
      <c r="F86" s="4">
        <v>133</v>
      </c>
      <c r="G86" s="6">
        <f t="shared" si="2"/>
        <v>91.81916029292931</v>
      </c>
      <c r="I86" s="4">
        <v>5600</v>
      </c>
      <c r="J86" s="4">
        <v>133</v>
      </c>
      <c r="K86" s="6">
        <f t="shared" si="3"/>
        <v>109.03524050505051</v>
      </c>
      <c r="M86" s="4">
        <v>5600</v>
      </c>
      <c r="N86" s="4">
        <v>133</v>
      </c>
      <c r="O86" s="6">
        <f t="shared" si="4"/>
        <v>143.4674761616162</v>
      </c>
      <c r="Q86" s="4">
        <v>5600</v>
      </c>
      <c r="R86" s="4">
        <v>133</v>
      </c>
      <c r="S86" s="6">
        <f t="shared" si="5"/>
        <v>149.14808080808078</v>
      </c>
      <c r="U86" s="4">
        <v>5600</v>
      </c>
      <c r="V86" s="4">
        <v>133</v>
      </c>
      <c r="W86" s="6">
        <f t="shared" si="6"/>
        <v>74.57404040404039</v>
      </c>
    </row>
    <row r="87" spans="1:23" ht="13.5" thickBot="1">
      <c r="A87" s="4">
        <v>5700</v>
      </c>
      <c r="B87" s="4">
        <v>133</v>
      </c>
      <c r="C87" s="6">
        <f t="shared" si="1"/>
        <v>105.14109958333333</v>
      </c>
      <c r="E87" s="4">
        <v>5700</v>
      </c>
      <c r="F87" s="4">
        <v>133</v>
      </c>
      <c r="G87" s="6">
        <f t="shared" si="2"/>
        <v>93.45878815530304</v>
      </c>
      <c r="I87" s="4">
        <v>5700</v>
      </c>
      <c r="J87" s="4">
        <v>133</v>
      </c>
      <c r="K87" s="6">
        <f t="shared" si="3"/>
        <v>110.98229837121214</v>
      </c>
      <c r="M87" s="4">
        <v>5700</v>
      </c>
      <c r="N87" s="4">
        <v>133</v>
      </c>
      <c r="O87" s="6">
        <f t="shared" si="4"/>
        <v>146.0293953787879</v>
      </c>
      <c r="Q87" s="4">
        <v>5700</v>
      </c>
      <c r="R87" s="4">
        <v>133</v>
      </c>
      <c r="S87" s="6">
        <f t="shared" si="5"/>
        <v>151.8114393939394</v>
      </c>
      <c r="U87" s="4">
        <v>5700</v>
      </c>
      <c r="V87" s="4">
        <v>133</v>
      </c>
      <c r="W87" s="6">
        <f t="shared" si="6"/>
        <v>75.9057196969697</v>
      </c>
    </row>
    <row r="88" spans="1:23" ht="13.5" thickBot="1">
      <c r="A88" s="4">
        <v>5800</v>
      </c>
      <c r="B88" s="4">
        <v>133</v>
      </c>
      <c r="C88" s="6">
        <f t="shared" si="1"/>
        <v>106.98568027777776</v>
      </c>
      <c r="E88" s="4">
        <v>5800</v>
      </c>
      <c r="F88" s="4">
        <v>133</v>
      </c>
      <c r="G88" s="6">
        <f t="shared" si="2"/>
        <v>95.09841601767677</v>
      </c>
      <c r="I88" s="4">
        <v>5800</v>
      </c>
      <c r="J88" s="4">
        <v>133</v>
      </c>
      <c r="K88" s="6">
        <f t="shared" si="3"/>
        <v>112.92935623737374</v>
      </c>
      <c r="M88" s="4">
        <v>5800</v>
      </c>
      <c r="N88" s="4">
        <v>133</v>
      </c>
      <c r="O88" s="6">
        <f t="shared" si="4"/>
        <v>148.59131459595963</v>
      </c>
      <c r="Q88" s="4">
        <v>5800</v>
      </c>
      <c r="R88" s="4">
        <v>133</v>
      </c>
      <c r="S88" s="6">
        <f t="shared" si="5"/>
        <v>154.47479797979798</v>
      </c>
      <c r="U88" s="4">
        <v>5800</v>
      </c>
      <c r="V88" s="4">
        <v>133</v>
      </c>
      <c r="W88" s="6">
        <f t="shared" si="6"/>
        <v>77.23739898989899</v>
      </c>
    </row>
    <row r="89" spans="1:23" ht="13.5" thickBot="1">
      <c r="A89" s="4">
        <v>5900</v>
      </c>
      <c r="B89" s="4">
        <v>133</v>
      </c>
      <c r="C89" s="6">
        <f t="shared" si="1"/>
        <v>108.83026097222222</v>
      </c>
      <c r="E89" s="4">
        <v>5900</v>
      </c>
      <c r="F89" s="4">
        <v>133</v>
      </c>
      <c r="G89" s="6">
        <f t="shared" si="2"/>
        <v>96.73804388005051</v>
      </c>
      <c r="I89" s="30">
        <v>5900</v>
      </c>
      <c r="J89" s="30">
        <v>133</v>
      </c>
      <c r="K89" s="6">
        <f t="shared" si="3"/>
        <v>114.87641410353535</v>
      </c>
      <c r="M89" s="28">
        <v>5900</v>
      </c>
      <c r="N89" s="28">
        <v>133</v>
      </c>
      <c r="O89" s="29">
        <f t="shared" si="4"/>
        <v>151.15323381313135</v>
      </c>
      <c r="Q89" s="4">
        <v>5900</v>
      </c>
      <c r="R89" s="4">
        <v>133</v>
      </c>
      <c r="S89" s="6">
        <f t="shared" si="5"/>
        <v>157.13815656565654</v>
      </c>
      <c r="U89" s="4">
        <v>5900</v>
      </c>
      <c r="V89" s="4">
        <v>133</v>
      </c>
      <c r="W89" s="6">
        <f t="shared" si="6"/>
        <v>78.56907828282827</v>
      </c>
    </row>
    <row r="90" spans="1:23" ht="13.5" thickBot="1">
      <c r="A90" s="4">
        <v>6000</v>
      </c>
      <c r="B90" s="4">
        <v>133</v>
      </c>
      <c r="C90" s="6">
        <f t="shared" si="1"/>
        <v>110.67484166666667</v>
      </c>
      <c r="E90" s="4">
        <v>6000</v>
      </c>
      <c r="F90" s="4">
        <v>133</v>
      </c>
      <c r="G90" s="6">
        <f t="shared" si="2"/>
        <v>98.37767174242425</v>
      </c>
      <c r="I90" s="4">
        <v>6000</v>
      </c>
      <c r="J90" s="4">
        <v>133</v>
      </c>
      <c r="K90" s="6">
        <f t="shared" si="3"/>
        <v>116.82347196969698</v>
      </c>
      <c r="M90" s="4">
        <v>6000</v>
      </c>
      <c r="N90" s="4">
        <v>133</v>
      </c>
      <c r="O90" s="27">
        <f t="shared" si="4"/>
        <v>153.71515303030304</v>
      </c>
      <c r="Q90" s="4">
        <v>6000</v>
      </c>
      <c r="R90" s="4">
        <v>133</v>
      </c>
      <c r="S90" s="6">
        <f t="shared" si="5"/>
        <v>159.80151515151516</v>
      </c>
      <c r="U90" s="4">
        <v>6000</v>
      </c>
      <c r="V90" s="4">
        <v>133</v>
      </c>
      <c r="W90" s="6">
        <f t="shared" si="6"/>
        <v>79.90075757575758</v>
      </c>
    </row>
    <row r="91" spans="1:23" ht="13.5" thickBot="1">
      <c r="A91" s="4">
        <v>6100</v>
      </c>
      <c r="B91" s="4">
        <v>133</v>
      </c>
      <c r="C91" s="6">
        <f t="shared" si="1"/>
        <v>112.5194223611111</v>
      </c>
      <c r="E91" s="15">
        <v>6100</v>
      </c>
      <c r="F91" s="15">
        <v>133</v>
      </c>
      <c r="G91" s="16">
        <f t="shared" si="2"/>
        <v>100.01729960479798</v>
      </c>
      <c r="I91" s="4">
        <v>6100</v>
      </c>
      <c r="J91" s="4">
        <v>133</v>
      </c>
      <c r="K91" s="6">
        <f t="shared" si="3"/>
        <v>118.7705298358586</v>
      </c>
      <c r="M91" s="4">
        <v>6100</v>
      </c>
      <c r="N91" s="4">
        <v>133</v>
      </c>
      <c r="O91" s="6">
        <f t="shared" si="4"/>
        <v>156.27707224747476</v>
      </c>
      <c r="Q91" s="4">
        <v>6100</v>
      </c>
      <c r="R91" s="4">
        <v>133</v>
      </c>
      <c r="S91" s="6">
        <f t="shared" si="5"/>
        <v>162.46487373737372</v>
      </c>
      <c r="U91" s="4">
        <v>6100</v>
      </c>
      <c r="V91" s="4">
        <v>133</v>
      </c>
      <c r="W91" s="6">
        <f t="shared" si="6"/>
        <v>81.23243686868686</v>
      </c>
    </row>
    <row r="92" spans="1:23" ht="13.5" thickBot="1">
      <c r="A92" s="4">
        <v>6200</v>
      </c>
      <c r="B92" s="4">
        <v>133</v>
      </c>
      <c r="C92" s="6">
        <f t="shared" si="1"/>
        <v>114.36400305555554</v>
      </c>
      <c r="E92" s="4">
        <v>6200</v>
      </c>
      <c r="F92" s="4">
        <v>133</v>
      </c>
      <c r="G92" s="6">
        <f t="shared" si="2"/>
        <v>101.65692746717173</v>
      </c>
      <c r="I92" s="4">
        <v>6200</v>
      </c>
      <c r="J92" s="4">
        <v>133</v>
      </c>
      <c r="K92" s="6">
        <f t="shared" si="3"/>
        <v>120.71758770202021</v>
      </c>
      <c r="M92" s="4">
        <v>6200</v>
      </c>
      <c r="N92" s="4">
        <v>133</v>
      </c>
      <c r="O92" s="6">
        <f t="shared" si="4"/>
        <v>158.8389914646465</v>
      </c>
      <c r="Q92" s="4">
        <v>6200</v>
      </c>
      <c r="R92" s="4">
        <v>133</v>
      </c>
      <c r="S92" s="6">
        <f t="shared" si="5"/>
        <v>165.1282323232323</v>
      </c>
      <c r="U92" s="4">
        <v>6200</v>
      </c>
      <c r="V92" s="4">
        <v>133</v>
      </c>
      <c r="W92" s="6">
        <f t="shared" si="6"/>
        <v>82.56411616161616</v>
      </c>
    </row>
    <row r="93" spans="1:23" ht="13.5" thickBot="1">
      <c r="A93" s="4">
        <v>6300</v>
      </c>
      <c r="B93" s="4">
        <v>133</v>
      </c>
      <c r="C93" s="6">
        <f t="shared" si="1"/>
        <v>116.20858375</v>
      </c>
      <c r="E93" s="4">
        <v>6300</v>
      </c>
      <c r="F93" s="4">
        <v>133</v>
      </c>
      <c r="G93" s="6">
        <f t="shared" si="2"/>
        <v>103.29655532954546</v>
      </c>
      <c r="I93" s="4">
        <v>6300</v>
      </c>
      <c r="J93" s="4">
        <v>133</v>
      </c>
      <c r="K93" s="6">
        <f t="shared" si="3"/>
        <v>122.66464556818183</v>
      </c>
      <c r="M93" s="4">
        <v>6300</v>
      </c>
      <c r="N93" s="4">
        <v>133</v>
      </c>
      <c r="O93" s="6">
        <f t="shared" si="4"/>
        <v>161.4009106818182</v>
      </c>
      <c r="Q93" s="4">
        <v>6300</v>
      </c>
      <c r="R93" s="4">
        <v>133</v>
      </c>
      <c r="S93" s="6">
        <f t="shared" si="5"/>
        <v>167.7915909090909</v>
      </c>
      <c r="U93" s="4">
        <v>6300</v>
      </c>
      <c r="V93" s="4">
        <v>133</v>
      </c>
      <c r="W93" s="6">
        <f t="shared" si="6"/>
        <v>83.89579545454545</v>
      </c>
    </row>
    <row r="94" spans="1:23" ht="13.5" thickBot="1">
      <c r="A94" s="4">
        <v>6400</v>
      </c>
      <c r="B94" s="4">
        <v>133</v>
      </c>
      <c r="C94" s="6">
        <f t="shared" si="1"/>
        <v>118.05316444444443</v>
      </c>
      <c r="E94" s="4">
        <v>6400</v>
      </c>
      <c r="F94" s="4">
        <v>133</v>
      </c>
      <c r="G94" s="6">
        <f t="shared" si="2"/>
        <v>104.9361831919192</v>
      </c>
      <c r="I94" s="4">
        <v>6400</v>
      </c>
      <c r="J94" s="4">
        <v>133</v>
      </c>
      <c r="K94" s="6">
        <f t="shared" si="3"/>
        <v>124.61170343434344</v>
      </c>
      <c r="M94" s="4">
        <v>6400</v>
      </c>
      <c r="N94" s="4">
        <v>133</v>
      </c>
      <c r="O94" s="6">
        <f t="shared" si="4"/>
        <v>163.96282989898992</v>
      </c>
      <c r="Q94" s="4">
        <v>6400</v>
      </c>
      <c r="R94" s="4">
        <v>133</v>
      </c>
      <c r="S94" s="6">
        <f t="shared" si="5"/>
        <v>170.4549494949495</v>
      </c>
      <c r="U94" s="4">
        <v>6400</v>
      </c>
      <c r="V94" s="4">
        <v>133</v>
      </c>
      <c r="W94" s="6">
        <f t="shared" si="6"/>
        <v>85.22747474747474</v>
      </c>
    </row>
    <row r="95" spans="1:23" ht="13.5" thickBot="1">
      <c r="A95" s="4">
        <v>6500</v>
      </c>
      <c r="B95" s="4">
        <v>133</v>
      </c>
      <c r="C95" s="6">
        <f t="shared" si="1"/>
        <v>119.89774513888888</v>
      </c>
      <c r="E95" s="4">
        <v>6500</v>
      </c>
      <c r="F95" s="4">
        <v>133</v>
      </c>
      <c r="G95" s="6">
        <f t="shared" si="2"/>
        <v>106.57581105429294</v>
      </c>
      <c r="I95" s="4">
        <v>6500</v>
      </c>
      <c r="J95" s="4">
        <v>133</v>
      </c>
      <c r="K95" s="6">
        <f t="shared" si="3"/>
        <v>126.55876130050505</v>
      </c>
      <c r="M95" s="4">
        <v>6500</v>
      </c>
      <c r="N95" s="4">
        <v>133</v>
      </c>
      <c r="O95" s="6">
        <f t="shared" si="4"/>
        <v>166.52474911616164</v>
      </c>
      <c r="Q95" s="4">
        <v>6500</v>
      </c>
      <c r="R95" s="4">
        <v>133</v>
      </c>
      <c r="S95" s="6">
        <f t="shared" si="5"/>
        <v>173.11830808080805</v>
      </c>
      <c r="U95" s="4">
        <v>6500</v>
      </c>
      <c r="V95" s="4">
        <v>133</v>
      </c>
      <c r="W95" s="6">
        <f t="shared" si="6"/>
        <v>86.55915404040402</v>
      </c>
    </row>
    <row r="96" spans="1:23" ht="13.5" thickBot="1">
      <c r="A96" s="4">
        <v>6600</v>
      </c>
      <c r="B96" s="4">
        <v>133</v>
      </c>
      <c r="C96" s="6">
        <f t="shared" si="1"/>
        <v>121.74232583333333</v>
      </c>
      <c r="E96" s="4">
        <v>6600</v>
      </c>
      <c r="F96" s="4">
        <v>133</v>
      </c>
      <c r="G96" s="6">
        <f t="shared" si="2"/>
        <v>108.21543891666667</v>
      </c>
      <c r="I96" s="4">
        <v>6600</v>
      </c>
      <c r="J96" s="4">
        <v>133</v>
      </c>
      <c r="K96" s="6">
        <f t="shared" si="3"/>
        <v>128.5058191666667</v>
      </c>
      <c r="M96" s="4">
        <v>6600</v>
      </c>
      <c r="N96" s="4">
        <v>133</v>
      </c>
      <c r="O96" s="6">
        <f t="shared" si="4"/>
        <v>169.08666833333336</v>
      </c>
      <c r="Q96" s="4">
        <v>6600</v>
      </c>
      <c r="R96" s="4">
        <v>133</v>
      </c>
      <c r="S96" s="6">
        <f t="shared" si="5"/>
        <v>175.78166666666667</v>
      </c>
      <c r="U96" s="4">
        <v>6600</v>
      </c>
      <c r="V96" s="4">
        <v>133</v>
      </c>
      <c r="W96" s="6">
        <f t="shared" si="6"/>
        <v>87.89083333333333</v>
      </c>
    </row>
    <row r="97" spans="1:23" ht="13.5" thickBot="1">
      <c r="A97" s="4">
        <v>6700</v>
      </c>
      <c r="B97" s="4">
        <v>133</v>
      </c>
      <c r="C97" s="6">
        <f t="shared" si="1"/>
        <v>123.58690652777777</v>
      </c>
      <c r="E97" s="4">
        <v>6700</v>
      </c>
      <c r="F97" s="4">
        <v>133</v>
      </c>
      <c r="G97" s="6">
        <f t="shared" si="2"/>
        <v>109.85506677904041</v>
      </c>
      <c r="I97" s="4">
        <v>6700</v>
      </c>
      <c r="J97" s="4">
        <v>133</v>
      </c>
      <c r="K97" s="6">
        <f t="shared" si="3"/>
        <v>130.4528770328283</v>
      </c>
      <c r="M97" s="4">
        <v>6700</v>
      </c>
      <c r="N97" s="4">
        <v>133</v>
      </c>
      <c r="O97" s="6">
        <f t="shared" si="4"/>
        <v>171.64858755050508</v>
      </c>
      <c r="Q97" s="4">
        <v>6700</v>
      </c>
      <c r="R97" s="4">
        <v>133</v>
      </c>
      <c r="S97" s="6">
        <f t="shared" si="5"/>
        <v>178.44502525252526</v>
      </c>
      <c r="U97" s="4">
        <v>6700</v>
      </c>
      <c r="V97" s="4">
        <v>133</v>
      </c>
      <c r="W97" s="6">
        <f t="shared" si="6"/>
        <v>89.22251262626263</v>
      </c>
    </row>
    <row r="98" spans="1:23" ht="13.5" thickBot="1">
      <c r="A98" s="4">
        <v>6800</v>
      </c>
      <c r="B98" s="4">
        <v>133</v>
      </c>
      <c r="C98" s="6">
        <f t="shared" si="1"/>
        <v>125.43148722222222</v>
      </c>
      <c r="E98" s="4">
        <v>6800</v>
      </c>
      <c r="F98" s="4">
        <v>133</v>
      </c>
      <c r="G98" s="6">
        <f t="shared" si="2"/>
        <v>111.49469464141416</v>
      </c>
      <c r="I98" s="4">
        <v>6800</v>
      </c>
      <c r="J98" s="4">
        <v>133</v>
      </c>
      <c r="K98" s="6">
        <f t="shared" si="3"/>
        <v>132.3999348989899</v>
      </c>
      <c r="M98" s="4">
        <v>6800</v>
      </c>
      <c r="N98" s="4">
        <v>133</v>
      </c>
      <c r="O98" s="6">
        <f t="shared" si="4"/>
        <v>174.2105067676768</v>
      </c>
      <c r="Q98" s="4">
        <v>6800</v>
      </c>
      <c r="R98" s="4">
        <v>133</v>
      </c>
      <c r="S98" s="6">
        <f t="shared" si="5"/>
        <v>181.10838383838382</v>
      </c>
      <c r="U98" s="4">
        <v>6800</v>
      </c>
      <c r="V98" s="4">
        <v>133</v>
      </c>
      <c r="W98" s="6">
        <f t="shared" si="6"/>
        <v>90.55419191919191</v>
      </c>
    </row>
    <row r="99" spans="1:23" ht="13.5" thickBot="1">
      <c r="A99" s="4">
        <v>6900</v>
      </c>
      <c r="B99" s="4">
        <v>133</v>
      </c>
      <c r="C99" s="6">
        <f t="shared" si="1"/>
        <v>127.27606791666666</v>
      </c>
      <c r="E99" s="4">
        <v>6900</v>
      </c>
      <c r="F99" s="4">
        <v>133</v>
      </c>
      <c r="G99" s="6">
        <f t="shared" si="2"/>
        <v>113.13432250378789</v>
      </c>
      <c r="I99" s="4">
        <v>6900</v>
      </c>
      <c r="J99" s="4">
        <v>133</v>
      </c>
      <c r="K99" s="6">
        <f t="shared" si="3"/>
        <v>134.34699276515153</v>
      </c>
      <c r="M99" s="4">
        <v>6900</v>
      </c>
      <c r="N99" s="4">
        <v>133</v>
      </c>
      <c r="O99" s="6">
        <f t="shared" si="4"/>
        <v>176.77242598484852</v>
      </c>
      <c r="Q99" s="4">
        <v>6900</v>
      </c>
      <c r="R99" s="4">
        <v>133</v>
      </c>
      <c r="S99" s="6">
        <f t="shared" si="5"/>
        <v>183.77174242424243</v>
      </c>
      <c r="U99" s="4">
        <v>6900</v>
      </c>
      <c r="V99" s="4">
        <v>133</v>
      </c>
      <c r="W99" s="6">
        <f t="shared" si="6"/>
        <v>91.88587121212122</v>
      </c>
    </row>
    <row r="100" spans="1:23" ht="13.5" thickBot="1">
      <c r="A100" s="4">
        <v>7000</v>
      </c>
      <c r="B100" s="4">
        <v>133</v>
      </c>
      <c r="C100" s="6">
        <f t="shared" si="1"/>
        <v>129.1206486111111</v>
      </c>
      <c r="E100" s="4">
        <v>7000</v>
      </c>
      <c r="F100" s="4">
        <v>133</v>
      </c>
      <c r="G100" s="6">
        <f t="shared" si="2"/>
        <v>114.77395036616163</v>
      </c>
      <c r="I100" s="4">
        <v>7000</v>
      </c>
      <c r="J100" s="4">
        <v>133</v>
      </c>
      <c r="K100" s="6">
        <f t="shared" si="3"/>
        <v>136.29405063131313</v>
      </c>
      <c r="M100" s="4">
        <v>7000</v>
      </c>
      <c r="N100" s="4">
        <v>133</v>
      </c>
      <c r="O100" s="6">
        <f t="shared" si="4"/>
        <v>179.33434520202022</v>
      </c>
      <c r="Q100" s="4">
        <v>7000</v>
      </c>
      <c r="R100" s="4">
        <v>133</v>
      </c>
      <c r="S100" s="6">
        <f t="shared" si="5"/>
        <v>186.435101010101</v>
      </c>
      <c r="U100" s="4">
        <v>7000</v>
      </c>
      <c r="V100" s="4">
        <v>133</v>
      </c>
      <c r="W100" s="6">
        <f t="shared" si="6"/>
        <v>93.2175505050505</v>
      </c>
    </row>
    <row r="101" spans="1:23" ht="13.5" thickBot="1">
      <c r="A101" s="4">
        <v>7100</v>
      </c>
      <c r="B101" s="4">
        <v>133</v>
      </c>
      <c r="C101" s="6">
        <f t="shared" si="1"/>
        <v>130.96522930555554</v>
      </c>
      <c r="E101" s="4">
        <v>7100</v>
      </c>
      <c r="F101" s="4">
        <v>133</v>
      </c>
      <c r="G101" s="6">
        <f t="shared" si="2"/>
        <v>116.41357822853537</v>
      </c>
      <c r="I101" s="4">
        <v>7100</v>
      </c>
      <c r="J101" s="4">
        <v>133</v>
      </c>
      <c r="K101" s="6">
        <f t="shared" si="3"/>
        <v>138.24110849747476</v>
      </c>
      <c r="M101" s="4">
        <v>7100</v>
      </c>
      <c r="N101" s="4">
        <v>133</v>
      </c>
      <c r="O101" s="6">
        <f t="shared" si="4"/>
        <v>181.89626441919194</v>
      </c>
      <c r="Q101" s="4">
        <v>7100</v>
      </c>
      <c r="R101" s="4">
        <v>133</v>
      </c>
      <c r="S101" s="6">
        <f t="shared" si="5"/>
        <v>189.09845959595958</v>
      </c>
      <c r="U101" s="4">
        <v>7100</v>
      </c>
      <c r="V101" s="4">
        <v>133</v>
      </c>
      <c r="W101" s="6">
        <f t="shared" si="6"/>
        <v>94.54922979797979</v>
      </c>
    </row>
    <row r="102" spans="1:23" ht="13.5" thickBot="1">
      <c r="A102" s="4">
        <v>7200</v>
      </c>
      <c r="B102" s="4">
        <v>133</v>
      </c>
      <c r="C102" s="6">
        <f t="shared" si="1"/>
        <v>132.80981</v>
      </c>
      <c r="E102" s="4">
        <v>7200</v>
      </c>
      <c r="F102" s="4">
        <v>133</v>
      </c>
      <c r="G102" s="6">
        <f t="shared" si="2"/>
        <v>118.0532060909091</v>
      </c>
      <c r="I102" s="4">
        <v>7200</v>
      </c>
      <c r="J102" s="4">
        <v>133</v>
      </c>
      <c r="K102" s="6">
        <f t="shared" si="3"/>
        <v>140.18816636363638</v>
      </c>
      <c r="M102" s="4">
        <v>7200</v>
      </c>
      <c r="N102" s="4">
        <v>133</v>
      </c>
      <c r="O102" s="6">
        <f t="shared" si="4"/>
        <v>184.45818363636369</v>
      </c>
      <c r="Q102" s="4">
        <v>7200</v>
      </c>
      <c r="R102" s="4">
        <v>133</v>
      </c>
      <c r="S102" s="6">
        <f t="shared" si="5"/>
        <v>191.76181818181817</v>
      </c>
      <c r="U102" s="4">
        <v>7200</v>
      </c>
      <c r="V102" s="4">
        <v>133</v>
      </c>
      <c r="W102" s="6">
        <f t="shared" si="6"/>
        <v>95.88090909090909</v>
      </c>
    </row>
    <row r="103" spans="1:23" ht="13.5" thickBot="1">
      <c r="A103" s="4">
        <v>7300</v>
      </c>
      <c r="B103" s="4">
        <v>133</v>
      </c>
      <c r="C103" s="6">
        <f aca="true" t="shared" si="7" ref="C103:C130">SUM(B103*(54.92135/12)*1*A103/33000)</f>
        <v>134.65439069444443</v>
      </c>
      <c r="E103" s="4">
        <v>7300</v>
      </c>
      <c r="F103" s="4">
        <v>133</v>
      </c>
      <c r="G103" s="6">
        <f aca="true" t="shared" si="8" ref="G103:G130">SUM(F103*(48.818995/12)*1*E103/33000)</f>
        <v>119.69283395328284</v>
      </c>
      <c r="I103" s="4">
        <v>7300</v>
      </c>
      <c r="J103" s="4">
        <v>133</v>
      </c>
      <c r="K103" s="6">
        <f aca="true" t="shared" si="9" ref="K103:K130">SUM(J103*(57.97255/12)*1*I103/33000)</f>
        <v>142.13522422979798</v>
      </c>
      <c r="M103" s="4">
        <v>7300</v>
      </c>
      <c r="N103" s="4">
        <v>133</v>
      </c>
      <c r="O103" s="6">
        <f aca="true" t="shared" si="10" ref="O103:O130">SUM(N103*(76.2797/12)*1*M103/33000)</f>
        <v>187.0201028535354</v>
      </c>
      <c r="Q103" s="4">
        <v>7300</v>
      </c>
      <c r="R103" s="4">
        <v>133</v>
      </c>
      <c r="S103" s="6">
        <f aca="true" t="shared" si="11" ref="S103:S130">SUM(R103*(39.65/12)*2*Q103/33000)</f>
        <v>194.42517676767676</v>
      </c>
      <c r="U103" s="4">
        <v>7300</v>
      </c>
      <c r="V103" s="4">
        <v>133</v>
      </c>
      <c r="W103" s="6">
        <f t="shared" si="6"/>
        <v>97.21258838383838</v>
      </c>
    </row>
    <row r="104" spans="1:23" ht="13.5" thickBot="1">
      <c r="A104" s="4">
        <v>7400</v>
      </c>
      <c r="B104" s="4">
        <v>133</v>
      </c>
      <c r="C104" s="6">
        <f t="shared" si="7"/>
        <v>136.4989713888889</v>
      </c>
      <c r="E104" s="4">
        <v>7400</v>
      </c>
      <c r="F104" s="4">
        <v>133</v>
      </c>
      <c r="G104" s="6">
        <f t="shared" si="8"/>
        <v>121.33246181565657</v>
      </c>
      <c r="I104" s="4">
        <v>7400</v>
      </c>
      <c r="J104" s="4">
        <v>133</v>
      </c>
      <c r="K104" s="6">
        <f t="shared" si="9"/>
        <v>144.0822820959596</v>
      </c>
      <c r="M104" s="4">
        <v>7400</v>
      </c>
      <c r="N104" s="4">
        <v>133</v>
      </c>
      <c r="O104" s="6">
        <f t="shared" si="10"/>
        <v>189.5820220707071</v>
      </c>
      <c r="Q104" s="4">
        <v>7400</v>
      </c>
      <c r="R104" s="4">
        <v>133</v>
      </c>
      <c r="S104" s="6">
        <f t="shared" si="11"/>
        <v>197.08853535353535</v>
      </c>
      <c r="U104" s="4">
        <v>7400</v>
      </c>
      <c r="V104" s="4">
        <v>133</v>
      </c>
      <c r="W104" s="6">
        <f t="shared" si="6"/>
        <v>98.54426767676767</v>
      </c>
    </row>
    <row r="105" spans="1:23" ht="13.5" thickBot="1">
      <c r="A105" s="4">
        <v>7500</v>
      </c>
      <c r="B105" s="4">
        <v>133</v>
      </c>
      <c r="C105" s="6">
        <f t="shared" si="7"/>
        <v>138.34355208333332</v>
      </c>
      <c r="E105" s="4">
        <v>7500</v>
      </c>
      <c r="F105" s="4">
        <v>133</v>
      </c>
      <c r="G105" s="6">
        <f t="shared" si="8"/>
        <v>122.97208967803031</v>
      </c>
      <c r="I105" s="4">
        <v>7500</v>
      </c>
      <c r="J105" s="4">
        <v>133</v>
      </c>
      <c r="K105" s="6">
        <f t="shared" si="9"/>
        <v>146.0293399621212</v>
      </c>
      <c r="M105" s="4">
        <v>7500</v>
      </c>
      <c r="N105" s="4">
        <v>133</v>
      </c>
      <c r="O105" s="6">
        <f t="shared" si="10"/>
        <v>192.14394128787882</v>
      </c>
      <c r="Q105" s="4">
        <v>7500</v>
      </c>
      <c r="R105" s="4">
        <v>133</v>
      </c>
      <c r="S105" s="6">
        <f t="shared" si="11"/>
        <v>199.75189393939394</v>
      </c>
      <c r="U105" s="4">
        <v>7500</v>
      </c>
      <c r="V105" s="4">
        <v>133</v>
      </c>
      <c r="W105" s="6">
        <f t="shared" si="6"/>
        <v>99.87594696969697</v>
      </c>
    </row>
    <row r="106" spans="1:23" ht="13.5" thickBot="1">
      <c r="A106" s="4">
        <v>7600</v>
      </c>
      <c r="B106" s="4">
        <v>133</v>
      </c>
      <c r="C106" s="6">
        <f t="shared" si="7"/>
        <v>140.18813277777775</v>
      </c>
      <c r="E106" s="4">
        <v>7600</v>
      </c>
      <c r="F106" s="4">
        <v>133</v>
      </c>
      <c r="G106" s="6">
        <f t="shared" si="8"/>
        <v>124.61171754040406</v>
      </c>
      <c r="I106" s="4">
        <v>7600</v>
      </c>
      <c r="J106" s="4">
        <v>133</v>
      </c>
      <c r="K106" s="6">
        <f t="shared" si="9"/>
        <v>147.97639782828284</v>
      </c>
      <c r="M106" s="4">
        <v>7600</v>
      </c>
      <c r="N106" s="4">
        <v>133</v>
      </c>
      <c r="O106" s="6">
        <f t="shared" si="10"/>
        <v>194.70586050505054</v>
      </c>
      <c r="Q106" s="4">
        <v>7600</v>
      </c>
      <c r="R106" s="4">
        <v>133</v>
      </c>
      <c r="S106" s="6">
        <f t="shared" si="11"/>
        <v>202.41525252525253</v>
      </c>
      <c r="U106" s="15">
        <v>7600</v>
      </c>
      <c r="V106" s="15">
        <v>133</v>
      </c>
      <c r="W106" s="16">
        <f t="shared" si="6"/>
        <v>101.20762626262626</v>
      </c>
    </row>
    <row r="107" spans="1:23" ht="13.5" thickBot="1">
      <c r="A107" s="4">
        <v>7700</v>
      </c>
      <c r="B107" s="4">
        <v>133</v>
      </c>
      <c r="C107" s="6">
        <f t="shared" si="7"/>
        <v>142.0327134722222</v>
      </c>
      <c r="E107" s="4">
        <v>7700</v>
      </c>
      <c r="F107" s="4">
        <v>133</v>
      </c>
      <c r="G107" s="6">
        <f t="shared" si="8"/>
        <v>126.25134540277779</v>
      </c>
      <c r="I107" s="4">
        <v>7700</v>
      </c>
      <c r="J107" s="4">
        <v>133</v>
      </c>
      <c r="K107" s="6">
        <f t="shared" si="9"/>
        <v>149.92345569444444</v>
      </c>
      <c r="M107" s="4">
        <v>7700</v>
      </c>
      <c r="N107" s="4">
        <v>133</v>
      </c>
      <c r="O107" s="6">
        <f t="shared" si="10"/>
        <v>197.26777972222226</v>
      </c>
      <c r="Q107" s="4">
        <v>7700</v>
      </c>
      <c r="R107" s="4">
        <v>133</v>
      </c>
      <c r="S107" s="6">
        <f t="shared" si="11"/>
        <v>205.0786111111111</v>
      </c>
      <c r="U107" s="4">
        <v>7700</v>
      </c>
      <c r="V107" s="4">
        <v>133</v>
      </c>
      <c r="W107" s="6">
        <f t="shared" si="6"/>
        <v>102.53930555555554</v>
      </c>
    </row>
    <row r="108" spans="1:23" ht="13.5" thickBot="1">
      <c r="A108" s="4">
        <v>7800</v>
      </c>
      <c r="B108" s="4">
        <v>133</v>
      </c>
      <c r="C108" s="6">
        <f t="shared" si="7"/>
        <v>143.87729416666664</v>
      </c>
      <c r="E108" s="4">
        <v>7800</v>
      </c>
      <c r="F108" s="4">
        <v>133</v>
      </c>
      <c r="G108" s="6">
        <f t="shared" si="8"/>
        <v>127.89097326515152</v>
      </c>
      <c r="I108" s="4">
        <v>7800</v>
      </c>
      <c r="J108" s="4">
        <v>133</v>
      </c>
      <c r="K108" s="6">
        <f t="shared" si="9"/>
        <v>151.87051356060607</v>
      </c>
      <c r="M108" s="4">
        <v>7800</v>
      </c>
      <c r="N108" s="4">
        <v>133</v>
      </c>
      <c r="O108" s="6">
        <f t="shared" si="10"/>
        <v>199.82969893939398</v>
      </c>
      <c r="Q108" s="4">
        <v>7800</v>
      </c>
      <c r="R108" s="4">
        <v>133</v>
      </c>
      <c r="S108" s="6">
        <f t="shared" si="11"/>
        <v>207.7419696969697</v>
      </c>
      <c r="U108" s="4">
        <v>7800</v>
      </c>
      <c r="V108" s="4">
        <v>133</v>
      </c>
      <c r="W108" s="6">
        <f t="shared" si="6"/>
        <v>103.87098484848485</v>
      </c>
    </row>
    <row r="109" spans="1:23" ht="13.5" thickBot="1">
      <c r="A109" s="4">
        <v>7900</v>
      </c>
      <c r="B109" s="4">
        <v>133</v>
      </c>
      <c r="C109" s="6">
        <f t="shared" si="7"/>
        <v>145.7218748611111</v>
      </c>
      <c r="E109" s="4">
        <v>7900</v>
      </c>
      <c r="F109" s="4">
        <v>133</v>
      </c>
      <c r="G109" s="6">
        <f t="shared" si="8"/>
        <v>129.53060112752524</v>
      </c>
      <c r="I109" s="4">
        <v>7900</v>
      </c>
      <c r="J109" s="4">
        <v>133</v>
      </c>
      <c r="K109" s="6">
        <f t="shared" si="9"/>
        <v>153.8175714267677</v>
      </c>
      <c r="M109" s="4">
        <v>7900</v>
      </c>
      <c r="N109" s="4">
        <v>133</v>
      </c>
      <c r="O109" s="6">
        <f t="shared" si="10"/>
        <v>202.3916181565657</v>
      </c>
      <c r="Q109" s="4">
        <v>7900</v>
      </c>
      <c r="R109" s="4">
        <v>133</v>
      </c>
      <c r="S109" s="6">
        <f t="shared" si="11"/>
        <v>210.40532828282826</v>
      </c>
      <c r="U109" s="4">
        <v>7900</v>
      </c>
      <c r="V109" s="4">
        <v>133</v>
      </c>
      <c r="W109" s="6">
        <f t="shared" si="6"/>
        <v>105.20266414141413</v>
      </c>
    </row>
    <row r="110" spans="1:23" ht="13.5" thickBot="1">
      <c r="A110" s="4">
        <v>8000</v>
      </c>
      <c r="B110" s="4">
        <v>133</v>
      </c>
      <c r="C110" s="6">
        <f t="shared" si="7"/>
        <v>147.56645555555556</v>
      </c>
      <c r="E110" s="4">
        <v>8000</v>
      </c>
      <c r="F110" s="4">
        <v>133</v>
      </c>
      <c r="G110" s="6">
        <f t="shared" si="8"/>
        <v>131.170228989899</v>
      </c>
      <c r="I110" s="4">
        <v>8000</v>
      </c>
      <c r="J110" s="4">
        <v>133</v>
      </c>
      <c r="K110" s="6">
        <f t="shared" si="9"/>
        <v>155.7646292929293</v>
      </c>
      <c r="M110" s="4">
        <v>8000</v>
      </c>
      <c r="N110" s="4">
        <v>133</v>
      </c>
      <c r="O110" s="6">
        <f t="shared" si="10"/>
        <v>204.9535373737374</v>
      </c>
      <c r="Q110" s="4">
        <v>8000</v>
      </c>
      <c r="R110" s="4">
        <v>133</v>
      </c>
      <c r="S110" s="6">
        <f t="shared" si="11"/>
        <v>213.06868686868685</v>
      </c>
      <c r="U110" s="4">
        <v>8000</v>
      </c>
      <c r="V110" s="4">
        <v>133</v>
      </c>
      <c r="W110" s="6">
        <f aca="true" t="shared" si="12" ref="W110:W130">SUM(V110*(39.65/12)*1*U110/33000)</f>
        <v>106.53434343434343</v>
      </c>
    </row>
    <row r="111" spans="1:23" ht="13.5" thickBot="1">
      <c r="A111" s="4">
        <v>8100</v>
      </c>
      <c r="B111" s="4">
        <v>133</v>
      </c>
      <c r="C111" s="6">
        <f t="shared" si="7"/>
        <v>149.41103625</v>
      </c>
      <c r="E111" s="4">
        <v>8100</v>
      </c>
      <c r="F111" s="4">
        <v>133</v>
      </c>
      <c r="G111" s="6">
        <f t="shared" si="8"/>
        <v>132.80985685227276</v>
      </c>
      <c r="I111" s="4">
        <v>8100</v>
      </c>
      <c r="J111" s="4">
        <v>133</v>
      </c>
      <c r="K111" s="6">
        <f t="shared" si="9"/>
        <v>157.71168715909093</v>
      </c>
      <c r="M111" s="4">
        <v>8100</v>
      </c>
      <c r="N111" s="4">
        <v>133</v>
      </c>
      <c r="O111" s="6">
        <f t="shared" si="10"/>
        <v>207.5154565909091</v>
      </c>
      <c r="Q111" s="4">
        <v>8100</v>
      </c>
      <c r="R111" s="4">
        <v>133</v>
      </c>
      <c r="S111" s="6">
        <f t="shared" si="11"/>
        <v>215.73204545454544</v>
      </c>
      <c r="U111" s="4">
        <v>8100</v>
      </c>
      <c r="V111" s="4">
        <v>133</v>
      </c>
      <c r="W111" s="6">
        <f t="shared" si="12"/>
        <v>107.86602272727272</v>
      </c>
    </row>
    <row r="112" spans="1:23" ht="13.5" thickBot="1">
      <c r="A112" s="4">
        <v>8200</v>
      </c>
      <c r="B112" s="4">
        <v>133</v>
      </c>
      <c r="C112" s="6">
        <f t="shared" si="7"/>
        <v>151.25561694444443</v>
      </c>
      <c r="E112" s="4">
        <v>8200</v>
      </c>
      <c r="F112" s="4">
        <v>133</v>
      </c>
      <c r="G112" s="6">
        <f t="shared" si="8"/>
        <v>134.44948471464647</v>
      </c>
      <c r="I112" s="4">
        <v>8200</v>
      </c>
      <c r="J112" s="4">
        <v>133</v>
      </c>
      <c r="K112" s="6">
        <f t="shared" si="9"/>
        <v>159.65874502525253</v>
      </c>
      <c r="M112" s="4">
        <v>8200</v>
      </c>
      <c r="N112" s="4">
        <v>133</v>
      </c>
      <c r="O112" s="6">
        <f t="shared" si="10"/>
        <v>210.07737580808086</v>
      </c>
      <c r="Q112" s="4">
        <v>8200</v>
      </c>
      <c r="R112" s="4">
        <v>133</v>
      </c>
      <c r="S112" s="6">
        <f t="shared" si="11"/>
        <v>218.39540404040403</v>
      </c>
      <c r="U112" s="4">
        <v>8200</v>
      </c>
      <c r="V112" s="4">
        <v>133</v>
      </c>
      <c r="W112" s="6">
        <f t="shared" si="12"/>
        <v>109.19770202020202</v>
      </c>
    </row>
    <row r="113" spans="1:23" ht="13.5" thickBot="1">
      <c r="A113" s="4">
        <v>8300</v>
      </c>
      <c r="B113" s="4">
        <v>133</v>
      </c>
      <c r="C113" s="6">
        <f t="shared" si="7"/>
        <v>153.10019763888886</v>
      </c>
      <c r="E113" s="4">
        <v>8300</v>
      </c>
      <c r="F113" s="4">
        <v>133</v>
      </c>
      <c r="G113" s="6">
        <f t="shared" si="8"/>
        <v>136.08911257702022</v>
      </c>
      <c r="I113" s="4">
        <v>8300</v>
      </c>
      <c r="J113" s="4">
        <v>133</v>
      </c>
      <c r="K113" s="6">
        <f t="shared" si="9"/>
        <v>161.60580289141416</v>
      </c>
      <c r="M113" s="4">
        <v>8300</v>
      </c>
      <c r="N113" s="4">
        <v>133</v>
      </c>
      <c r="O113" s="6">
        <f t="shared" si="10"/>
        <v>212.63929502525258</v>
      </c>
      <c r="Q113" s="4">
        <v>8300</v>
      </c>
      <c r="R113" s="4">
        <v>133</v>
      </c>
      <c r="S113" s="6">
        <f t="shared" si="11"/>
        <v>221.05876262626262</v>
      </c>
      <c r="U113" s="4">
        <v>8300</v>
      </c>
      <c r="V113" s="4">
        <v>133</v>
      </c>
      <c r="W113" s="6">
        <f t="shared" si="12"/>
        <v>110.52938131313131</v>
      </c>
    </row>
    <row r="114" spans="1:23" ht="13.5" thickBot="1">
      <c r="A114" s="4">
        <v>8400</v>
      </c>
      <c r="B114" s="4">
        <v>133</v>
      </c>
      <c r="C114" s="6">
        <f t="shared" si="7"/>
        <v>154.94477833333332</v>
      </c>
      <c r="E114" s="4">
        <v>8400</v>
      </c>
      <c r="F114" s="4">
        <v>133</v>
      </c>
      <c r="G114" s="6">
        <f t="shared" si="8"/>
        <v>137.72874043939396</v>
      </c>
      <c r="I114" s="4">
        <v>8400</v>
      </c>
      <c r="J114" s="4">
        <v>133</v>
      </c>
      <c r="K114" s="6">
        <f t="shared" si="9"/>
        <v>163.55286075757576</v>
      </c>
      <c r="M114" s="4">
        <v>8400</v>
      </c>
      <c r="N114" s="4">
        <v>133</v>
      </c>
      <c r="O114" s="6">
        <f t="shared" si="10"/>
        <v>215.20121424242427</v>
      </c>
      <c r="Q114" s="4">
        <v>8400</v>
      </c>
      <c r="R114" s="4">
        <v>133</v>
      </c>
      <c r="S114" s="6">
        <f t="shared" si="11"/>
        <v>223.7221212121212</v>
      </c>
      <c r="U114" s="4">
        <v>8400</v>
      </c>
      <c r="V114" s="4">
        <v>133</v>
      </c>
      <c r="W114" s="6">
        <f t="shared" si="12"/>
        <v>111.8610606060606</v>
      </c>
    </row>
    <row r="115" spans="1:23" ht="13.5" thickBot="1">
      <c r="A115" s="4">
        <v>8500</v>
      </c>
      <c r="B115" s="4">
        <v>133</v>
      </c>
      <c r="C115" s="6">
        <f t="shared" si="7"/>
        <v>156.78935902777778</v>
      </c>
      <c r="E115" s="4">
        <v>8500</v>
      </c>
      <c r="F115" s="4">
        <v>133</v>
      </c>
      <c r="G115" s="6">
        <f t="shared" si="8"/>
        <v>139.36836830176767</v>
      </c>
      <c r="I115" s="4">
        <v>8500</v>
      </c>
      <c r="J115" s="4">
        <v>133</v>
      </c>
      <c r="K115" s="6">
        <f t="shared" si="9"/>
        <v>165.49991862373736</v>
      </c>
      <c r="M115" s="4">
        <v>8500</v>
      </c>
      <c r="N115" s="4">
        <v>133</v>
      </c>
      <c r="O115" s="6">
        <f t="shared" si="10"/>
        <v>217.763133459596</v>
      </c>
      <c r="Q115" s="4">
        <v>8500</v>
      </c>
      <c r="R115" s="4">
        <v>133</v>
      </c>
      <c r="S115" s="6">
        <f t="shared" si="11"/>
        <v>226.3854797979798</v>
      </c>
      <c r="U115" s="4">
        <v>8500</v>
      </c>
      <c r="V115" s="4">
        <v>133</v>
      </c>
      <c r="W115" s="6">
        <f t="shared" si="12"/>
        <v>113.1927398989899</v>
      </c>
    </row>
    <row r="116" spans="1:23" ht="13.5" thickBot="1">
      <c r="A116" s="4">
        <v>8600</v>
      </c>
      <c r="B116" s="4">
        <v>133</v>
      </c>
      <c r="C116" s="6">
        <f t="shared" si="7"/>
        <v>158.6339397222222</v>
      </c>
      <c r="E116" s="4">
        <v>8600</v>
      </c>
      <c r="F116" s="4">
        <v>133</v>
      </c>
      <c r="G116" s="6">
        <f t="shared" si="8"/>
        <v>141.00799616414142</v>
      </c>
      <c r="I116" s="4">
        <v>8600</v>
      </c>
      <c r="J116" s="4">
        <v>133</v>
      </c>
      <c r="K116" s="6">
        <f t="shared" si="9"/>
        <v>167.44697648989901</v>
      </c>
      <c r="M116" s="4">
        <v>8600</v>
      </c>
      <c r="N116" s="4">
        <v>133</v>
      </c>
      <c r="O116" s="6">
        <f t="shared" si="10"/>
        <v>220.3250526767677</v>
      </c>
      <c r="Q116" s="4">
        <v>8600</v>
      </c>
      <c r="R116" s="4">
        <v>133</v>
      </c>
      <c r="S116" s="6">
        <f t="shared" si="11"/>
        <v>229.04883838383836</v>
      </c>
      <c r="U116" s="4">
        <v>8600</v>
      </c>
      <c r="V116" s="4">
        <v>133</v>
      </c>
      <c r="W116" s="6">
        <f t="shared" si="12"/>
        <v>114.52441919191918</v>
      </c>
    </row>
    <row r="117" spans="1:23" ht="13.5" thickBot="1">
      <c r="A117" s="4">
        <v>8700</v>
      </c>
      <c r="B117" s="4">
        <v>133</v>
      </c>
      <c r="C117" s="6">
        <f t="shared" si="7"/>
        <v>160.47852041666667</v>
      </c>
      <c r="E117" s="4">
        <v>8700</v>
      </c>
      <c r="F117" s="4">
        <v>133</v>
      </c>
      <c r="G117" s="6">
        <f t="shared" si="8"/>
        <v>142.64762402651516</v>
      </c>
      <c r="I117" s="4">
        <v>8700</v>
      </c>
      <c r="J117" s="4">
        <v>133</v>
      </c>
      <c r="K117" s="6">
        <f t="shared" si="9"/>
        <v>169.39403435606062</v>
      </c>
      <c r="M117" s="4">
        <v>8700</v>
      </c>
      <c r="N117" s="4">
        <v>133</v>
      </c>
      <c r="O117" s="6">
        <f t="shared" si="10"/>
        <v>222.88697189393943</v>
      </c>
      <c r="Q117" s="4">
        <v>8700</v>
      </c>
      <c r="R117" s="4">
        <v>133</v>
      </c>
      <c r="S117" s="6">
        <f t="shared" si="11"/>
        <v>231.71219696969698</v>
      </c>
      <c r="U117" s="4">
        <v>8700</v>
      </c>
      <c r="V117" s="4">
        <v>133</v>
      </c>
      <c r="W117" s="6">
        <f t="shared" si="12"/>
        <v>115.85609848484849</v>
      </c>
    </row>
    <row r="118" spans="1:23" ht="13.5" thickBot="1">
      <c r="A118" s="4">
        <v>8800</v>
      </c>
      <c r="B118" s="4">
        <v>133</v>
      </c>
      <c r="C118" s="6">
        <f t="shared" si="7"/>
        <v>162.3231011111111</v>
      </c>
      <c r="E118" s="4">
        <v>8800</v>
      </c>
      <c r="F118" s="4">
        <v>133</v>
      </c>
      <c r="G118" s="6">
        <f t="shared" si="8"/>
        <v>144.28725188888887</v>
      </c>
      <c r="I118" s="4">
        <v>8800</v>
      </c>
      <c r="J118" s="4">
        <v>133</v>
      </c>
      <c r="K118" s="6">
        <f t="shared" si="9"/>
        <v>171.34109222222224</v>
      </c>
      <c r="M118" s="4">
        <v>8800</v>
      </c>
      <c r="N118" s="4">
        <v>133</v>
      </c>
      <c r="O118" s="6">
        <f t="shared" si="10"/>
        <v>225.44889111111115</v>
      </c>
      <c r="Q118" s="4">
        <v>8800</v>
      </c>
      <c r="R118" s="4">
        <v>133</v>
      </c>
      <c r="S118" s="6">
        <f t="shared" si="11"/>
        <v>234.37555555555554</v>
      </c>
      <c r="U118" s="4">
        <v>8800</v>
      </c>
      <c r="V118" s="4">
        <v>133</v>
      </c>
      <c r="W118" s="6">
        <f t="shared" si="12"/>
        <v>117.18777777777777</v>
      </c>
    </row>
    <row r="119" spans="1:23" ht="13.5" thickBot="1">
      <c r="A119" s="4">
        <v>8900</v>
      </c>
      <c r="B119" s="4">
        <v>133</v>
      </c>
      <c r="C119" s="6">
        <f t="shared" si="7"/>
        <v>164.16768180555553</v>
      </c>
      <c r="E119" s="4">
        <v>8900</v>
      </c>
      <c r="F119" s="4">
        <v>133</v>
      </c>
      <c r="G119" s="6">
        <f t="shared" si="8"/>
        <v>145.92687975126265</v>
      </c>
      <c r="I119" s="4">
        <v>8900</v>
      </c>
      <c r="J119" s="4">
        <v>133</v>
      </c>
      <c r="K119" s="6">
        <f t="shared" si="9"/>
        <v>173.28815008838384</v>
      </c>
      <c r="M119" s="4">
        <v>8900</v>
      </c>
      <c r="N119" s="4">
        <v>133</v>
      </c>
      <c r="O119" s="6">
        <f t="shared" si="10"/>
        <v>228.01081032828287</v>
      </c>
      <c r="Q119" s="4">
        <v>8900</v>
      </c>
      <c r="R119" s="4">
        <v>133</v>
      </c>
      <c r="S119" s="6">
        <f t="shared" si="11"/>
        <v>237.03891414141412</v>
      </c>
      <c r="U119" s="4">
        <v>8900</v>
      </c>
      <c r="V119" s="4">
        <v>133</v>
      </c>
      <c r="W119" s="6">
        <f t="shared" si="12"/>
        <v>118.51945707070706</v>
      </c>
    </row>
    <row r="120" spans="1:23" ht="13.5" thickBot="1">
      <c r="A120" s="4">
        <v>9000</v>
      </c>
      <c r="B120" s="4">
        <v>133</v>
      </c>
      <c r="C120" s="6">
        <f t="shared" si="7"/>
        <v>166.0122625</v>
      </c>
      <c r="E120" s="4">
        <v>9000</v>
      </c>
      <c r="F120" s="4">
        <v>133</v>
      </c>
      <c r="G120" s="6">
        <f t="shared" si="8"/>
        <v>147.5665076136364</v>
      </c>
      <c r="I120" s="4">
        <v>9000</v>
      </c>
      <c r="J120" s="4">
        <v>133</v>
      </c>
      <c r="K120" s="6">
        <f t="shared" si="9"/>
        <v>175.23520795454547</v>
      </c>
      <c r="M120" s="4">
        <v>9000</v>
      </c>
      <c r="N120" s="4">
        <v>133</v>
      </c>
      <c r="O120" s="6">
        <f t="shared" si="10"/>
        <v>230.5727295454546</v>
      </c>
      <c r="Q120" s="4">
        <v>9000</v>
      </c>
      <c r="R120" s="4">
        <v>133</v>
      </c>
      <c r="S120" s="6">
        <f t="shared" si="11"/>
        <v>239.7022727272727</v>
      </c>
      <c r="U120" s="4">
        <v>9000</v>
      </c>
      <c r="V120" s="4">
        <v>133</v>
      </c>
      <c r="W120" s="6">
        <f t="shared" si="12"/>
        <v>119.85113636363636</v>
      </c>
    </row>
    <row r="121" spans="1:23" ht="13.5" thickBot="1">
      <c r="A121" s="4">
        <v>9100</v>
      </c>
      <c r="B121" s="4">
        <v>133</v>
      </c>
      <c r="C121" s="6">
        <f t="shared" si="7"/>
        <v>167.85684319444445</v>
      </c>
      <c r="E121" s="4">
        <v>9100</v>
      </c>
      <c r="F121" s="4">
        <v>133</v>
      </c>
      <c r="G121" s="6">
        <f t="shared" si="8"/>
        <v>149.2061354760101</v>
      </c>
      <c r="I121" s="4">
        <v>9100</v>
      </c>
      <c r="J121" s="4">
        <v>133</v>
      </c>
      <c r="K121" s="6">
        <f t="shared" si="9"/>
        <v>177.18226582070707</v>
      </c>
      <c r="M121" s="4">
        <v>9100</v>
      </c>
      <c r="N121" s="4">
        <v>133</v>
      </c>
      <c r="O121" s="6">
        <f t="shared" si="10"/>
        <v>233.13464876262628</v>
      </c>
      <c r="Q121" s="4">
        <v>9100</v>
      </c>
      <c r="R121" s="4">
        <v>133</v>
      </c>
      <c r="S121" s="6">
        <f t="shared" si="11"/>
        <v>242.3656313131313</v>
      </c>
      <c r="U121" s="4">
        <v>9100</v>
      </c>
      <c r="V121" s="4">
        <v>133</v>
      </c>
      <c r="W121" s="6">
        <f t="shared" si="12"/>
        <v>121.18281565656565</v>
      </c>
    </row>
    <row r="122" spans="1:23" ht="13.5" thickBot="1">
      <c r="A122" s="4">
        <v>9200</v>
      </c>
      <c r="B122" s="4">
        <v>133</v>
      </c>
      <c r="C122" s="6">
        <f t="shared" si="7"/>
        <v>169.70142388888888</v>
      </c>
      <c r="E122" s="4">
        <v>9200</v>
      </c>
      <c r="F122" s="4">
        <v>133</v>
      </c>
      <c r="G122" s="6">
        <f t="shared" si="8"/>
        <v>150.84576333838385</v>
      </c>
      <c r="I122" s="4">
        <v>9200</v>
      </c>
      <c r="J122" s="4">
        <v>133</v>
      </c>
      <c r="K122" s="6">
        <f t="shared" si="9"/>
        <v>179.12932368686867</v>
      </c>
      <c r="M122" s="4">
        <v>9200</v>
      </c>
      <c r="N122" s="4">
        <v>133</v>
      </c>
      <c r="O122" s="6">
        <f t="shared" si="10"/>
        <v>235.69656797979803</v>
      </c>
      <c r="Q122" s="4">
        <v>9200</v>
      </c>
      <c r="R122" s="4">
        <v>133</v>
      </c>
      <c r="S122" s="6">
        <f t="shared" si="11"/>
        <v>245.0289898989899</v>
      </c>
      <c r="U122" s="4">
        <v>9200</v>
      </c>
      <c r="V122" s="4">
        <v>133</v>
      </c>
      <c r="W122" s="6">
        <f t="shared" si="12"/>
        <v>122.51449494949495</v>
      </c>
    </row>
    <row r="123" spans="1:23" ht="13.5" thickBot="1">
      <c r="A123" s="4">
        <v>9300</v>
      </c>
      <c r="B123" s="4">
        <v>133</v>
      </c>
      <c r="C123" s="6">
        <f t="shared" si="7"/>
        <v>171.5460045833333</v>
      </c>
      <c r="E123" s="4">
        <v>9300</v>
      </c>
      <c r="F123" s="4">
        <v>133</v>
      </c>
      <c r="G123" s="6">
        <f t="shared" si="8"/>
        <v>152.4853912007576</v>
      </c>
      <c r="I123" s="4">
        <v>9300</v>
      </c>
      <c r="J123" s="4">
        <v>133</v>
      </c>
      <c r="K123" s="6">
        <f t="shared" si="9"/>
        <v>181.07638155303033</v>
      </c>
      <c r="M123" s="4">
        <v>9300</v>
      </c>
      <c r="N123" s="4">
        <v>133</v>
      </c>
      <c r="O123" s="6">
        <f t="shared" si="10"/>
        <v>238.25848719696975</v>
      </c>
      <c r="Q123" s="4">
        <v>9300</v>
      </c>
      <c r="R123" s="4">
        <v>133</v>
      </c>
      <c r="S123" s="6">
        <f t="shared" si="11"/>
        <v>247.69234848484848</v>
      </c>
      <c r="U123" s="4">
        <v>9300</v>
      </c>
      <c r="V123" s="4">
        <v>133</v>
      </c>
      <c r="W123" s="6">
        <f t="shared" si="12"/>
        <v>123.84617424242424</v>
      </c>
    </row>
    <row r="124" spans="1:23" ht="13.5" thickBot="1">
      <c r="A124" s="4">
        <v>9400</v>
      </c>
      <c r="B124" s="4">
        <v>133</v>
      </c>
      <c r="C124" s="6">
        <f t="shared" si="7"/>
        <v>173.39058527777775</v>
      </c>
      <c r="E124" s="4">
        <v>9400</v>
      </c>
      <c r="F124" s="4">
        <v>133</v>
      </c>
      <c r="G124" s="6">
        <f t="shared" si="8"/>
        <v>154.12501906313133</v>
      </c>
      <c r="I124" s="4">
        <v>9400</v>
      </c>
      <c r="J124" s="4">
        <v>133</v>
      </c>
      <c r="K124" s="6">
        <f t="shared" si="9"/>
        <v>183.02343941919193</v>
      </c>
      <c r="M124" s="4">
        <v>9400</v>
      </c>
      <c r="N124" s="4">
        <v>133</v>
      </c>
      <c r="O124" s="6">
        <f t="shared" si="10"/>
        <v>240.82040641414144</v>
      </c>
      <c r="Q124" s="4">
        <v>9400</v>
      </c>
      <c r="R124" s="4">
        <v>133</v>
      </c>
      <c r="S124" s="6">
        <f t="shared" si="11"/>
        <v>250.35570707070707</v>
      </c>
      <c r="U124" s="4">
        <v>9400</v>
      </c>
      <c r="V124" s="4">
        <v>133</v>
      </c>
      <c r="W124" s="6">
        <f t="shared" si="12"/>
        <v>125.17785353535353</v>
      </c>
    </row>
    <row r="125" spans="1:23" ht="13.5" thickBot="1">
      <c r="A125" s="4">
        <v>9500</v>
      </c>
      <c r="B125" s="4">
        <v>133</v>
      </c>
      <c r="C125" s="6">
        <f t="shared" si="7"/>
        <v>175.2351659722222</v>
      </c>
      <c r="E125" s="4">
        <v>9500</v>
      </c>
      <c r="F125" s="4">
        <v>133</v>
      </c>
      <c r="G125" s="6">
        <f t="shared" si="8"/>
        <v>155.76464692550505</v>
      </c>
      <c r="I125" s="4">
        <v>9500</v>
      </c>
      <c r="J125" s="4">
        <v>133</v>
      </c>
      <c r="K125" s="6">
        <f t="shared" si="9"/>
        <v>184.97049728535356</v>
      </c>
      <c r="M125" s="4">
        <v>9500</v>
      </c>
      <c r="N125" s="4">
        <v>133</v>
      </c>
      <c r="O125" s="6">
        <f t="shared" si="10"/>
        <v>243.38232563131317</v>
      </c>
      <c r="Q125" s="4">
        <v>9500</v>
      </c>
      <c r="R125" s="4">
        <v>133</v>
      </c>
      <c r="S125" s="6">
        <f t="shared" si="11"/>
        <v>253.01906565656563</v>
      </c>
      <c r="U125" s="4">
        <v>9500</v>
      </c>
      <c r="V125" s="4">
        <v>133</v>
      </c>
      <c r="W125" s="6">
        <f t="shared" si="12"/>
        <v>126.50953282828281</v>
      </c>
    </row>
    <row r="126" spans="1:23" ht="13.5" thickBot="1">
      <c r="A126" s="4">
        <v>9600</v>
      </c>
      <c r="B126" s="4">
        <v>133</v>
      </c>
      <c r="C126" s="6">
        <f t="shared" si="7"/>
        <v>177.07974666666667</v>
      </c>
      <c r="E126" s="4">
        <v>9600</v>
      </c>
      <c r="F126" s="4">
        <v>133</v>
      </c>
      <c r="G126" s="6">
        <f t="shared" si="8"/>
        <v>157.40427478787882</v>
      </c>
      <c r="I126" s="4">
        <v>9600</v>
      </c>
      <c r="J126" s="4">
        <v>133</v>
      </c>
      <c r="K126" s="6">
        <f t="shared" si="9"/>
        <v>186.91755515151516</v>
      </c>
      <c r="M126" s="4">
        <v>9600</v>
      </c>
      <c r="N126" s="4">
        <v>133</v>
      </c>
      <c r="O126" s="6">
        <f t="shared" si="10"/>
        <v>245.9442448484849</v>
      </c>
      <c r="Q126" s="4">
        <v>9600</v>
      </c>
      <c r="R126" s="4">
        <v>133</v>
      </c>
      <c r="S126" s="6">
        <f t="shared" si="11"/>
        <v>255.68242424242425</v>
      </c>
      <c r="U126" s="4">
        <v>9600</v>
      </c>
      <c r="V126" s="4">
        <v>133</v>
      </c>
      <c r="W126" s="6">
        <f t="shared" si="12"/>
        <v>127.84121212121212</v>
      </c>
    </row>
    <row r="127" spans="1:23" ht="13.5" thickBot="1">
      <c r="A127" s="4">
        <v>9700</v>
      </c>
      <c r="B127" s="4">
        <v>133</v>
      </c>
      <c r="C127" s="6">
        <f t="shared" si="7"/>
        <v>178.9243273611111</v>
      </c>
      <c r="E127" s="4">
        <v>9700</v>
      </c>
      <c r="F127" s="4">
        <v>133</v>
      </c>
      <c r="G127" s="6">
        <f t="shared" si="8"/>
        <v>159.04390265025256</v>
      </c>
      <c r="I127" s="4">
        <v>9700</v>
      </c>
      <c r="J127" s="4">
        <v>133</v>
      </c>
      <c r="K127" s="6">
        <f t="shared" si="9"/>
        <v>188.86461301767676</v>
      </c>
      <c r="M127" s="4">
        <v>9700</v>
      </c>
      <c r="N127" s="4">
        <v>133</v>
      </c>
      <c r="O127" s="6">
        <f t="shared" si="10"/>
        <v>248.5061640656566</v>
      </c>
      <c r="Q127" s="4">
        <v>9700</v>
      </c>
      <c r="R127" s="4">
        <v>133</v>
      </c>
      <c r="S127" s="6">
        <f t="shared" si="11"/>
        <v>258.34578282828284</v>
      </c>
      <c r="U127" s="4">
        <v>9700</v>
      </c>
      <c r="V127" s="4">
        <v>133</v>
      </c>
      <c r="W127" s="6">
        <f t="shared" si="12"/>
        <v>129.17289141414142</v>
      </c>
    </row>
    <row r="128" spans="1:23" ht="13.5" thickBot="1">
      <c r="A128" s="4">
        <v>9800</v>
      </c>
      <c r="B128" s="4">
        <v>133</v>
      </c>
      <c r="C128" s="6">
        <f t="shared" si="7"/>
        <v>180.76890805555556</v>
      </c>
      <c r="E128" s="4">
        <v>9800</v>
      </c>
      <c r="F128" s="4">
        <v>133</v>
      </c>
      <c r="G128" s="6">
        <f t="shared" si="8"/>
        <v>160.68353051262628</v>
      </c>
      <c r="I128" s="4">
        <v>9800</v>
      </c>
      <c r="J128" s="4">
        <v>133</v>
      </c>
      <c r="K128" s="6">
        <f t="shared" si="9"/>
        <v>190.8116708838384</v>
      </c>
      <c r="M128" s="4">
        <v>9800</v>
      </c>
      <c r="N128" s="4">
        <v>133</v>
      </c>
      <c r="O128" s="6">
        <f t="shared" si="10"/>
        <v>251.06808328282833</v>
      </c>
      <c r="Q128" s="4">
        <v>9800</v>
      </c>
      <c r="R128" s="4">
        <v>133</v>
      </c>
      <c r="S128" s="6">
        <f t="shared" si="11"/>
        <v>261.00914141414137</v>
      </c>
      <c r="U128" s="4">
        <v>9800</v>
      </c>
      <c r="V128" s="4">
        <v>133</v>
      </c>
      <c r="W128" s="6">
        <f t="shared" si="12"/>
        <v>130.50457070707068</v>
      </c>
    </row>
    <row r="129" spans="1:23" ht="13.5" thickBot="1">
      <c r="A129" s="4">
        <v>9900</v>
      </c>
      <c r="B129" s="4">
        <v>133</v>
      </c>
      <c r="C129" s="6">
        <f t="shared" si="7"/>
        <v>182.61348875</v>
      </c>
      <c r="E129" s="4">
        <v>9900</v>
      </c>
      <c r="F129" s="4">
        <v>133</v>
      </c>
      <c r="G129" s="6">
        <f t="shared" si="8"/>
        <v>162.32315837500002</v>
      </c>
      <c r="I129" s="4">
        <v>9900</v>
      </c>
      <c r="J129" s="4">
        <v>133</v>
      </c>
      <c r="K129" s="6">
        <f t="shared" si="9"/>
        <v>192.75872875</v>
      </c>
      <c r="M129" s="4">
        <v>9900</v>
      </c>
      <c r="N129" s="4">
        <v>133</v>
      </c>
      <c r="O129" s="6">
        <f t="shared" si="10"/>
        <v>253.63000250000005</v>
      </c>
      <c r="Q129" s="4">
        <v>9900</v>
      </c>
      <c r="R129" s="4">
        <v>133</v>
      </c>
      <c r="S129" s="6">
        <f t="shared" si="11"/>
        <v>263.6725</v>
      </c>
      <c r="U129" s="4">
        <v>9900</v>
      </c>
      <c r="V129" s="4">
        <v>133</v>
      </c>
      <c r="W129" s="6">
        <f t="shared" si="12"/>
        <v>131.83625</v>
      </c>
    </row>
    <row r="130" spans="1:23" ht="13.5" thickBot="1">
      <c r="A130" s="5">
        <v>10000</v>
      </c>
      <c r="B130" s="5">
        <v>133</v>
      </c>
      <c r="C130" s="6">
        <f t="shared" si="7"/>
        <v>184.45806944444442</v>
      </c>
      <c r="E130" s="5">
        <v>10000</v>
      </c>
      <c r="F130" s="5">
        <v>133</v>
      </c>
      <c r="G130" s="6">
        <f t="shared" si="8"/>
        <v>163.96278623737376</v>
      </c>
      <c r="I130" s="5">
        <v>10000</v>
      </c>
      <c r="J130" s="5">
        <v>133</v>
      </c>
      <c r="K130" s="6">
        <f t="shared" si="9"/>
        <v>194.70578661616165</v>
      </c>
      <c r="M130" s="5">
        <v>10000</v>
      </c>
      <c r="N130" s="5">
        <v>133</v>
      </c>
      <c r="O130" s="6">
        <f t="shared" si="10"/>
        <v>256.19192171717174</v>
      </c>
      <c r="Q130" s="5">
        <v>10000</v>
      </c>
      <c r="R130" s="5">
        <v>133</v>
      </c>
      <c r="S130" s="7">
        <f t="shared" si="11"/>
        <v>266.3358585858586</v>
      </c>
      <c r="U130" s="5">
        <v>10000</v>
      </c>
      <c r="V130" s="5">
        <v>133</v>
      </c>
      <c r="W130" s="7">
        <f t="shared" si="12"/>
        <v>133.1679292929293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0"/>
  <sheetViews>
    <sheetView tabSelected="1" workbookViewId="0" topLeftCell="A34">
      <selection activeCell="P61" sqref="P61"/>
    </sheetView>
  </sheetViews>
  <sheetFormatPr defaultColWidth="9.140625" defaultRowHeight="12.75"/>
  <cols>
    <col min="1" max="1" width="14.00390625" style="0" customWidth="1"/>
    <col min="2" max="2" width="9.421875" style="0" customWidth="1"/>
    <col min="10" max="10" width="9.00390625" style="0" bestFit="1" customWidth="1"/>
    <col min="14" max="14" width="9.00390625" style="0" bestFit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t="s">
        <v>28</v>
      </c>
    </row>
    <row r="33" ht="12.75">
      <c r="A33" t="s">
        <v>29</v>
      </c>
    </row>
    <row r="34" ht="13.5" thickBot="1"/>
    <row r="35" spans="1:23" ht="13.5" thickBot="1">
      <c r="A35" s="17" t="s">
        <v>56</v>
      </c>
      <c r="E35" s="17" t="s">
        <v>56</v>
      </c>
      <c r="I35" s="17" t="s">
        <v>58</v>
      </c>
      <c r="J35" s="18"/>
      <c r="M35" s="31">
        <v>84</v>
      </c>
      <c r="N35" s="34" t="s">
        <v>61</v>
      </c>
      <c r="O35" s="35"/>
      <c r="Q35" s="17" t="s">
        <v>40</v>
      </c>
      <c r="R35" s="34" t="s">
        <v>62</v>
      </c>
      <c r="S35" s="35"/>
      <c r="U35" s="17" t="s">
        <v>42</v>
      </c>
      <c r="V35" s="17" t="s">
        <v>43</v>
      </c>
      <c r="W35" s="18" t="s">
        <v>62</v>
      </c>
    </row>
    <row r="36" spans="1:23" ht="13.5" thickBot="1">
      <c r="A36" s="2" t="s">
        <v>55</v>
      </c>
      <c r="B36" s="10">
        <v>48</v>
      </c>
      <c r="C36" s="11" t="s">
        <v>38</v>
      </c>
      <c r="D36" s="1"/>
      <c r="E36" s="2" t="s">
        <v>48</v>
      </c>
      <c r="F36" s="10">
        <v>60</v>
      </c>
      <c r="G36" s="11" t="s">
        <v>38</v>
      </c>
      <c r="H36" s="1"/>
      <c r="I36" s="2" t="s">
        <v>59</v>
      </c>
      <c r="J36" s="10">
        <v>48.818995</v>
      </c>
      <c r="K36" s="11" t="s">
        <v>38</v>
      </c>
      <c r="L36" s="1"/>
      <c r="M36" s="2" t="s">
        <v>60</v>
      </c>
      <c r="N36" s="32">
        <v>84</v>
      </c>
      <c r="O36" s="33" t="s">
        <v>38</v>
      </c>
      <c r="P36" s="1"/>
      <c r="Q36" s="2" t="s">
        <v>34</v>
      </c>
      <c r="R36" s="10">
        <v>79.33087</v>
      </c>
      <c r="S36" s="11" t="s">
        <v>38</v>
      </c>
      <c r="U36" s="2" t="s">
        <v>39</v>
      </c>
      <c r="V36" s="10">
        <v>39.665435</v>
      </c>
      <c r="W36" s="11" t="s">
        <v>38</v>
      </c>
    </row>
    <row r="37" spans="1:23" ht="13.5" thickBot="1">
      <c r="A37" s="2" t="s">
        <v>32</v>
      </c>
      <c r="B37" s="2" t="s">
        <v>30</v>
      </c>
      <c r="C37" s="18" t="s">
        <v>57</v>
      </c>
      <c r="E37" s="2" t="s">
        <v>32</v>
      </c>
      <c r="F37" s="2" t="s">
        <v>30</v>
      </c>
      <c r="G37" s="18" t="s">
        <v>57</v>
      </c>
      <c r="I37" s="2" t="s">
        <v>32</v>
      </c>
      <c r="J37" s="2" t="s">
        <v>30</v>
      </c>
      <c r="K37" s="18" t="s">
        <v>57</v>
      </c>
      <c r="M37" s="2" t="s">
        <v>32</v>
      </c>
      <c r="N37" s="2" t="s">
        <v>30</v>
      </c>
      <c r="O37" s="18" t="s">
        <v>49</v>
      </c>
      <c r="Q37" s="2" t="s">
        <v>32</v>
      </c>
      <c r="R37" s="2" t="s">
        <v>30</v>
      </c>
      <c r="S37" s="18" t="s">
        <v>31</v>
      </c>
      <c r="U37" s="2" t="s">
        <v>32</v>
      </c>
      <c r="V37" s="2" t="s">
        <v>30</v>
      </c>
      <c r="W37" s="18" t="s">
        <v>44</v>
      </c>
    </row>
    <row r="38" spans="1:23" ht="13.5" thickBot="1">
      <c r="A38" s="3">
        <v>800</v>
      </c>
      <c r="B38" s="3">
        <v>133</v>
      </c>
      <c r="C38" s="6">
        <f>SUM(B38*(24/12)*1*A38/33000)</f>
        <v>6.448484848484848</v>
      </c>
      <c r="E38" s="3">
        <v>800</v>
      </c>
      <c r="F38" s="3">
        <v>133</v>
      </c>
      <c r="G38" s="6">
        <f>SUM(F38*(30/12)*1*E38/33000)</f>
        <v>8.06060606060606</v>
      </c>
      <c r="I38" s="3">
        <v>800</v>
      </c>
      <c r="J38" s="3">
        <v>133</v>
      </c>
      <c r="K38" s="6">
        <f>SUM(J38*(48.818995/12)*1*I38/33000)</f>
        <v>13.1170228989899</v>
      </c>
      <c r="M38" s="3">
        <v>800</v>
      </c>
      <c r="N38" s="3">
        <v>133</v>
      </c>
      <c r="O38" s="6">
        <f>SUM(N38*(42/12)*1*M38/33000)</f>
        <v>11.284848484848485</v>
      </c>
      <c r="Q38" s="3">
        <v>800</v>
      </c>
      <c r="R38" s="3">
        <v>133</v>
      </c>
      <c r="S38" s="6">
        <f>SUM(R38*(39.65/12)*2*Q38/33000)</f>
        <v>21.306868686868686</v>
      </c>
      <c r="U38" s="3">
        <v>800</v>
      </c>
      <c r="V38" s="3">
        <v>133</v>
      </c>
      <c r="W38" s="6">
        <f aca="true" t="shared" si="0" ref="W38:W44">SUM(V38*(39.65/12)*1*U38/33000)</f>
        <v>10.653434343434343</v>
      </c>
    </row>
    <row r="39" spans="1:23" ht="13.5" thickBot="1">
      <c r="A39" s="4">
        <v>900</v>
      </c>
      <c r="B39" s="4">
        <v>133</v>
      </c>
      <c r="C39" s="6">
        <f aca="true" t="shared" si="1" ref="C39:C102">SUM(B39*(24/12)*1*A39/33000)</f>
        <v>7.254545454545455</v>
      </c>
      <c r="E39" s="4">
        <v>900</v>
      </c>
      <c r="F39" s="4">
        <v>133</v>
      </c>
      <c r="G39" s="6">
        <f aca="true" t="shared" si="2" ref="G39:G102">SUM(F39*(30/12)*1*E39/33000)</f>
        <v>9.068181818181818</v>
      </c>
      <c r="I39" s="4">
        <v>900</v>
      </c>
      <c r="J39" s="4">
        <v>133</v>
      </c>
      <c r="K39" s="6">
        <f aca="true" t="shared" si="3" ref="K39:K102">SUM(J39*(48.818995/12)*1*I39/33000)</f>
        <v>14.756650761363638</v>
      </c>
      <c r="M39" s="4">
        <v>900</v>
      </c>
      <c r="N39" s="4">
        <v>133</v>
      </c>
      <c r="O39" s="6">
        <f aca="true" t="shared" si="4" ref="O39:O102">SUM(N39*(42/12)*1*M39/33000)</f>
        <v>12.695454545454545</v>
      </c>
      <c r="Q39" s="4">
        <v>900</v>
      </c>
      <c r="R39" s="4">
        <v>133</v>
      </c>
      <c r="S39" s="6">
        <f aca="true" t="shared" si="5" ref="S39:S102">SUM(R39*(39.65/12)*2*Q39/33000)</f>
        <v>23.97022727272727</v>
      </c>
      <c r="U39" s="4">
        <v>900</v>
      </c>
      <c r="V39" s="4">
        <v>133</v>
      </c>
      <c r="W39" s="6">
        <f t="shared" si="0"/>
        <v>11.985113636363636</v>
      </c>
    </row>
    <row r="40" spans="1:23" ht="13.5" thickBot="1">
      <c r="A40" s="4">
        <v>1000</v>
      </c>
      <c r="B40" s="4">
        <v>133</v>
      </c>
      <c r="C40" s="6">
        <f t="shared" si="1"/>
        <v>8.06060606060606</v>
      </c>
      <c r="E40" s="4">
        <v>1000</v>
      </c>
      <c r="F40" s="4">
        <v>133</v>
      </c>
      <c r="G40" s="6">
        <f t="shared" si="2"/>
        <v>10.075757575757576</v>
      </c>
      <c r="I40" s="4">
        <v>1000</v>
      </c>
      <c r="J40" s="4">
        <v>133</v>
      </c>
      <c r="K40" s="6">
        <f t="shared" si="3"/>
        <v>16.396278623737373</v>
      </c>
      <c r="M40" s="4">
        <v>1000</v>
      </c>
      <c r="N40" s="4">
        <v>133</v>
      </c>
      <c r="O40" s="6">
        <f t="shared" si="4"/>
        <v>14.106060606060606</v>
      </c>
      <c r="Q40" s="4">
        <v>1000</v>
      </c>
      <c r="R40" s="4">
        <v>133</v>
      </c>
      <c r="S40" s="6">
        <f t="shared" si="5"/>
        <v>26.633585858585857</v>
      </c>
      <c r="U40" s="4">
        <v>1000</v>
      </c>
      <c r="V40" s="4">
        <v>133</v>
      </c>
      <c r="W40" s="6">
        <f t="shared" si="0"/>
        <v>13.316792929292928</v>
      </c>
    </row>
    <row r="41" spans="1:23" ht="13.5" thickBot="1">
      <c r="A41" s="4">
        <v>1100</v>
      </c>
      <c r="B41" s="4">
        <v>133</v>
      </c>
      <c r="C41" s="6">
        <f t="shared" si="1"/>
        <v>8.866666666666667</v>
      </c>
      <c r="E41" s="4">
        <v>1100</v>
      </c>
      <c r="F41" s="4">
        <v>133</v>
      </c>
      <c r="G41" s="6">
        <f t="shared" si="2"/>
        <v>11.083333333333334</v>
      </c>
      <c r="I41" s="4">
        <v>1100</v>
      </c>
      <c r="J41" s="4">
        <v>133</v>
      </c>
      <c r="K41" s="6">
        <f t="shared" si="3"/>
        <v>18.03590648611111</v>
      </c>
      <c r="M41" s="4">
        <v>1100</v>
      </c>
      <c r="N41" s="4">
        <v>133</v>
      </c>
      <c r="O41" s="6">
        <f t="shared" si="4"/>
        <v>15.516666666666667</v>
      </c>
      <c r="Q41" s="4">
        <v>1100</v>
      </c>
      <c r="R41" s="4">
        <v>133</v>
      </c>
      <c r="S41" s="6">
        <f t="shared" si="5"/>
        <v>29.296944444444442</v>
      </c>
      <c r="U41" s="4">
        <v>1100</v>
      </c>
      <c r="V41" s="4">
        <v>133</v>
      </c>
      <c r="W41" s="6">
        <f t="shared" si="0"/>
        <v>14.648472222222221</v>
      </c>
    </row>
    <row r="42" spans="1:23" ht="13.5" thickBot="1">
      <c r="A42" s="4">
        <v>1200</v>
      </c>
      <c r="B42" s="4">
        <v>133</v>
      </c>
      <c r="C42" s="6">
        <f t="shared" si="1"/>
        <v>9.672727272727272</v>
      </c>
      <c r="E42" s="4">
        <v>1200</v>
      </c>
      <c r="F42" s="4">
        <v>133</v>
      </c>
      <c r="G42" s="6">
        <f t="shared" si="2"/>
        <v>12.090909090909092</v>
      </c>
      <c r="I42" s="4">
        <v>1200</v>
      </c>
      <c r="J42" s="4">
        <v>133</v>
      </c>
      <c r="K42" s="6">
        <f t="shared" si="3"/>
        <v>19.675534348484852</v>
      </c>
      <c r="M42" s="4">
        <v>1200</v>
      </c>
      <c r="N42" s="4">
        <v>133</v>
      </c>
      <c r="O42" s="6">
        <f t="shared" si="4"/>
        <v>16.927272727272726</v>
      </c>
      <c r="Q42" s="4">
        <v>1200</v>
      </c>
      <c r="R42" s="4">
        <v>133</v>
      </c>
      <c r="S42" s="6">
        <f t="shared" si="5"/>
        <v>31.96030303030303</v>
      </c>
      <c r="U42" s="4">
        <v>1200</v>
      </c>
      <c r="V42" s="4">
        <v>133</v>
      </c>
      <c r="W42" s="6">
        <f t="shared" si="0"/>
        <v>15.980151515151515</v>
      </c>
    </row>
    <row r="43" spans="1:23" ht="13.5" thickBot="1">
      <c r="A43" s="4">
        <v>1300</v>
      </c>
      <c r="B43" s="4">
        <v>133</v>
      </c>
      <c r="C43" s="6">
        <f t="shared" si="1"/>
        <v>10.478787878787879</v>
      </c>
      <c r="E43" s="4">
        <v>1300</v>
      </c>
      <c r="F43" s="4">
        <v>133</v>
      </c>
      <c r="G43" s="6">
        <f t="shared" si="2"/>
        <v>13.098484848484848</v>
      </c>
      <c r="I43" s="4">
        <v>1300</v>
      </c>
      <c r="J43" s="4">
        <v>133</v>
      </c>
      <c r="K43" s="6">
        <f t="shared" si="3"/>
        <v>21.31516221085859</v>
      </c>
      <c r="M43" s="4">
        <v>1300</v>
      </c>
      <c r="N43" s="4">
        <v>133</v>
      </c>
      <c r="O43" s="6">
        <f t="shared" si="4"/>
        <v>18.337878787878786</v>
      </c>
      <c r="Q43" s="4">
        <v>1300</v>
      </c>
      <c r="R43" s="4">
        <v>133</v>
      </c>
      <c r="S43" s="6">
        <f t="shared" si="5"/>
        <v>34.62366161616161</v>
      </c>
      <c r="U43" s="4">
        <v>1300</v>
      </c>
      <c r="V43" s="4">
        <v>133</v>
      </c>
      <c r="W43" s="6">
        <f t="shared" si="0"/>
        <v>17.311830808080806</v>
      </c>
    </row>
    <row r="44" spans="1:23" ht="13.5" thickBot="1">
      <c r="A44" s="4">
        <v>1400</v>
      </c>
      <c r="B44" s="4">
        <v>133</v>
      </c>
      <c r="C44" s="6">
        <f t="shared" si="1"/>
        <v>11.284848484848485</v>
      </c>
      <c r="E44" s="4">
        <v>1400</v>
      </c>
      <c r="F44" s="4">
        <v>133</v>
      </c>
      <c r="G44" s="6">
        <f t="shared" si="2"/>
        <v>14.106060606060606</v>
      </c>
      <c r="I44" s="4">
        <v>1400</v>
      </c>
      <c r="J44" s="4">
        <v>133</v>
      </c>
      <c r="K44" s="6">
        <f t="shared" si="3"/>
        <v>22.954790073232328</v>
      </c>
      <c r="M44" s="4">
        <v>1400</v>
      </c>
      <c r="N44" s="4">
        <v>133</v>
      </c>
      <c r="O44" s="6">
        <f t="shared" si="4"/>
        <v>19.74848484848485</v>
      </c>
      <c r="Q44" s="4">
        <v>1400</v>
      </c>
      <c r="R44" s="4">
        <v>133</v>
      </c>
      <c r="S44" s="6">
        <f t="shared" si="5"/>
        <v>37.287020202020194</v>
      </c>
      <c r="U44" s="4">
        <v>1400</v>
      </c>
      <c r="V44" s="4">
        <v>133</v>
      </c>
      <c r="W44" s="6">
        <f t="shared" si="0"/>
        <v>18.643510101010097</v>
      </c>
    </row>
    <row r="45" spans="1:23" ht="13.5" thickBot="1">
      <c r="A45" s="4">
        <v>1500</v>
      </c>
      <c r="B45" s="4">
        <v>133</v>
      </c>
      <c r="C45" s="6">
        <f t="shared" si="1"/>
        <v>12.090909090909092</v>
      </c>
      <c r="E45" s="4">
        <v>1500</v>
      </c>
      <c r="F45" s="4">
        <v>133</v>
      </c>
      <c r="G45" s="6">
        <f t="shared" si="2"/>
        <v>15.113636363636363</v>
      </c>
      <c r="I45" s="4">
        <v>1500</v>
      </c>
      <c r="J45" s="4">
        <v>133</v>
      </c>
      <c r="K45" s="6">
        <f t="shared" si="3"/>
        <v>24.594417935606064</v>
      </c>
      <c r="M45" s="4">
        <v>1500</v>
      </c>
      <c r="N45" s="4">
        <v>133</v>
      </c>
      <c r="O45" s="6">
        <f t="shared" si="4"/>
        <v>21.15909090909091</v>
      </c>
      <c r="Q45" s="4">
        <v>1500</v>
      </c>
      <c r="R45" s="4">
        <v>133</v>
      </c>
      <c r="S45" s="6">
        <f t="shared" si="5"/>
        <v>39.95037878787879</v>
      </c>
      <c r="U45" s="4">
        <v>1500</v>
      </c>
      <c r="V45" s="4">
        <v>133</v>
      </c>
      <c r="W45" s="6">
        <f>SUM(V45*(39.65/12)*1*U45/33000)</f>
        <v>19.975189393939395</v>
      </c>
    </row>
    <row r="46" spans="1:23" ht="13.5" thickBot="1">
      <c r="A46" s="4">
        <v>1600</v>
      </c>
      <c r="B46" s="4">
        <v>133</v>
      </c>
      <c r="C46" s="6">
        <f t="shared" si="1"/>
        <v>12.896969696969697</v>
      </c>
      <c r="E46" s="4">
        <v>1600</v>
      </c>
      <c r="F46" s="4">
        <v>133</v>
      </c>
      <c r="G46" s="6">
        <f t="shared" si="2"/>
        <v>16.12121212121212</v>
      </c>
      <c r="I46" s="4">
        <v>1600</v>
      </c>
      <c r="J46" s="4">
        <v>133</v>
      </c>
      <c r="K46" s="6">
        <f t="shared" si="3"/>
        <v>26.2340457979798</v>
      </c>
      <c r="M46" s="4">
        <v>1600</v>
      </c>
      <c r="N46" s="4">
        <v>133</v>
      </c>
      <c r="O46" s="6">
        <f t="shared" si="4"/>
        <v>22.56969696969697</v>
      </c>
      <c r="Q46" s="4">
        <v>1600</v>
      </c>
      <c r="R46" s="4">
        <v>133</v>
      </c>
      <c r="S46" s="6">
        <f t="shared" si="5"/>
        <v>42.61373737373737</v>
      </c>
      <c r="U46" s="4">
        <v>1600</v>
      </c>
      <c r="V46" s="4">
        <v>133</v>
      </c>
      <c r="W46" s="6">
        <f aca="true" t="shared" si="6" ref="W46:W109">SUM(V46*(39.65/12)*1*U46/33000)</f>
        <v>21.306868686868686</v>
      </c>
    </row>
    <row r="47" spans="1:23" ht="13.5" thickBot="1">
      <c r="A47" s="4">
        <v>1700</v>
      </c>
      <c r="B47" s="4">
        <v>133</v>
      </c>
      <c r="C47" s="6">
        <f t="shared" si="1"/>
        <v>13.703030303030303</v>
      </c>
      <c r="E47" s="4">
        <v>1700</v>
      </c>
      <c r="F47" s="4">
        <v>133</v>
      </c>
      <c r="G47" s="6">
        <f t="shared" si="2"/>
        <v>17.12878787878788</v>
      </c>
      <c r="I47" s="4">
        <v>1700</v>
      </c>
      <c r="J47" s="4">
        <v>133</v>
      </c>
      <c r="K47" s="6">
        <f t="shared" si="3"/>
        <v>27.87367366035354</v>
      </c>
      <c r="M47" s="4">
        <v>1700</v>
      </c>
      <c r="N47" s="4">
        <v>133</v>
      </c>
      <c r="O47" s="6">
        <f t="shared" si="4"/>
        <v>23.98030303030303</v>
      </c>
      <c r="Q47" s="4">
        <v>1700</v>
      </c>
      <c r="R47" s="4">
        <v>133</v>
      </c>
      <c r="S47" s="6">
        <f t="shared" si="5"/>
        <v>45.277095959595954</v>
      </c>
      <c r="U47" s="4">
        <v>1700</v>
      </c>
      <c r="V47" s="4">
        <v>133</v>
      </c>
      <c r="W47" s="6">
        <f t="shared" si="6"/>
        <v>22.638547979797977</v>
      </c>
    </row>
    <row r="48" spans="1:23" ht="13.5" thickBot="1">
      <c r="A48" s="4">
        <v>1800</v>
      </c>
      <c r="B48" s="4">
        <v>133</v>
      </c>
      <c r="C48" s="6">
        <f t="shared" si="1"/>
        <v>14.50909090909091</v>
      </c>
      <c r="E48" s="4">
        <v>1800</v>
      </c>
      <c r="F48" s="4">
        <v>133</v>
      </c>
      <c r="G48" s="6">
        <f t="shared" si="2"/>
        <v>18.136363636363637</v>
      </c>
      <c r="I48" s="4">
        <v>1800</v>
      </c>
      <c r="J48" s="4">
        <v>133</v>
      </c>
      <c r="K48" s="6">
        <f t="shared" si="3"/>
        <v>29.513301522727275</v>
      </c>
      <c r="M48" s="4">
        <v>1800</v>
      </c>
      <c r="N48" s="4">
        <v>133</v>
      </c>
      <c r="O48" s="6">
        <f t="shared" si="4"/>
        <v>25.39090909090909</v>
      </c>
      <c r="Q48" s="4">
        <v>1800</v>
      </c>
      <c r="R48" s="4">
        <v>133</v>
      </c>
      <c r="S48" s="6">
        <f t="shared" si="5"/>
        <v>47.94045454545454</v>
      </c>
      <c r="U48" s="4">
        <v>1800</v>
      </c>
      <c r="V48" s="4">
        <v>133</v>
      </c>
      <c r="W48" s="6">
        <f t="shared" si="6"/>
        <v>23.97022727272727</v>
      </c>
    </row>
    <row r="49" spans="1:23" ht="13.5" thickBot="1">
      <c r="A49" s="4">
        <v>1900</v>
      </c>
      <c r="B49" s="4">
        <v>133</v>
      </c>
      <c r="C49" s="6">
        <f t="shared" si="1"/>
        <v>15.315151515151515</v>
      </c>
      <c r="E49" s="4">
        <v>1900</v>
      </c>
      <c r="F49" s="4">
        <v>133</v>
      </c>
      <c r="G49" s="6">
        <f t="shared" si="2"/>
        <v>19.143939393939394</v>
      </c>
      <c r="I49" s="4">
        <v>1900</v>
      </c>
      <c r="J49" s="4">
        <v>133</v>
      </c>
      <c r="K49" s="6">
        <f t="shared" si="3"/>
        <v>31.152929385101015</v>
      </c>
      <c r="M49" s="4">
        <v>1900</v>
      </c>
      <c r="N49" s="4">
        <v>133</v>
      </c>
      <c r="O49" s="6">
        <f t="shared" si="4"/>
        <v>26.80151515151515</v>
      </c>
      <c r="Q49" s="4">
        <v>1900</v>
      </c>
      <c r="R49" s="4">
        <v>133</v>
      </c>
      <c r="S49" s="6">
        <f t="shared" si="5"/>
        <v>50.60381313131313</v>
      </c>
      <c r="U49" s="4">
        <v>1900</v>
      </c>
      <c r="V49" s="4">
        <v>133</v>
      </c>
      <c r="W49" s="6">
        <f t="shared" si="6"/>
        <v>25.301906565656566</v>
      </c>
    </row>
    <row r="50" spans="1:23" ht="13.5" thickBot="1">
      <c r="A50" s="4">
        <v>2000</v>
      </c>
      <c r="B50" s="4">
        <v>133</v>
      </c>
      <c r="C50" s="6">
        <f t="shared" si="1"/>
        <v>16.12121212121212</v>
      </c>
      <c r="E50" s="4">
        <v>2000</v>
      </c>
      <c r="F50" s="4">
        <v>133</v>
      </c>
      <c r="G50" s="6">
        <f t="shared" si="2"/>
        <v>20.151515151515152</v>
      </c>
      <c r="I50" s="4">
        <v>2000</v>
      </c>
      <c r="J50" s="4">
        <v>133</v>
      </c>
      <c r="K50" s="6">
        <f t="shared" si="3"/>
        <v>32.79255724747475</v>
      </c>
      <c r="M50" s="4">
        <v>2000</v>
      </c>
      <c r="N50" s="4">
        <v>133</v>
      </c>
      <c r="O50" s="6">
        <f t="shared" si="4"/>
        <v>28.21212121212121</v>
      </c>
      <c r="Q50" s="4">
        <v>2000</v>
      </c>
      <c r="R50" s="4">
        <v>133</v>
      </c>
      <c r="S50" s="6">
        <f t="shared" si="5"/>
        <v>53.26717171717171</v>
      </c>
      <c r="U50" s="4">
        <v>2000</v>
      </c>
      <c r="V50" s="4">
        <v>133</v>
      </c>
      <c r="W50" s="6">
        <f t="shared" si="6"/>
        <v>26.633585858585857</v>
      </c>
    </row>
    <row r="51" spans="1:23" ht="13.5" thickBot="1">
      <c r="A51" s="4">
        <v>2100</v>
      </c>
      <c r="B51" s="4">
        <v>133</v>
      </c>
      <c r="C51" s="6">
        <f t="shared" si="1"/>
        <v>16.927272727272726</v>
      </c>
      <c r="E51" s="4">
        <v>2100</v>
      </c>
      <c r="F51" s="4">
        <v>133</v>
      </c>
      <c r="G51" s="6">
        <f t="shared" si="2"/>
        <v>21.15909090909091</v>
      </c>
      <c r="I51" s="4">
        <v>2100</v>
      </c>
      <c r="J51" s="4">
        <v>133</v>
      </c>
      <c r="K51" s="6">
        <f t="shared" si="3"/>
        <v>34.43218510984849</v>
      </c>
      <c r="M51" s="4">
        <v>2100</v>
      </c>
      <c r="N51" s="4">
        <v>133</v>
      </c>
      <c r="O51" s="6">
        <f t="shared" si="4"/>
        <v>29.62272727272727</v>
      </c>
      <c r="Q51" s="4">
        <v>2100</v>
      </c>
      <c r="R51" s="4">
        <v>133</v>
      </c>
      <c r="S51" s="6">
        <f t="shared" si="5"/>
        <v>55.9305303030303</v>
      </c>
      <c r="U51" s="4">
        <v>2100</v>
      </c>
      <c r="V51" s="4">
        <v>133</v>
      </c>
      <c r="W51" s="6">
        <f t="shared" si="6"/>
        <v>27.96526515151515</v>
      </c>
    </row>
    <row r="52" spans="1:23" ht="13.5" thickBot="1">
      <c r="A52" s="4">
        <v>2200</v>
      </c>
      <c r="B52" s="4">
        <v>133</v>
      </c>
      <c r="C52" s="6">
        <f t="shared" si="1"/>
        <v>17.733333333333334</v>
      </c>
      <c r="E52" s="4">
        <v>2200</v>
      </c>
      <c r="F52" s="4">
        <v>133</v>
      </c>
      <c r="G52" s="6">
        <f t="shared" si="2"/>
        <v>22.166666666666668</v>
      </c>
      <c r="I52" s="4">
        <v>2200</v>
      </c>
      <c r="J52" s="4">
        <v>133</v>
      </c>
      <c r="K52" s="6">
        <f t="shared" si="3"/>
        <v>36.07181297222222</v>
      </c>
      <c r="M52" s="4">
        <v>2200</v>
      </c>
      <c r="N52" s="4">
        <v>133</v>
      </c>
      <c r="O52" s="6">
        <f t="shared" si="4"/>
        <v>31.033333333333335</v>
      </c>
      <c r="Q52" s="4">
        <v>2200</v>
      </c>
      <c r="R52" s="4">
        <v>133</v>
      </c>
      <c r="S52" s="6">
        <f t="shared" si="5"/>
        <v>58.593888888888884</v>
      </c>
      <c r="U52" s="4">
        <v>2200</v>
      </c>
      <c r="V52" s="4">
        <v>133</v>
      </c>
      <c r="W52" s="6">
        <f t="shared" si="6"/>
        <v>29.296944444444442</v>
      </c>
    </row>
    <row r="53" spans="1:23" ht="13.5" thickBot="1">
      <c r="A53" s="4">
        <v>2300</v>
      </c>
      <c r="B53" s="4">
        <v>133</v>
      </c>
      <c r="C53" s="6">
        <f t="shared" si="1"/>
        <v>18.53939393939394</v>
      </c>
      <c r="E53" s="4">
        <v>2300</v>
      </c>
      <c r="F53" s="4">
        <v>133</v>
      </c>
      <c r="G53" s="6">
        <f t="shared" si="2"/>
        <v>23.174242424242426</v>
      </c>
      <c r="I53" s="4">
        <v>2300</v>
      </c>
      <c r="J53" s="4">
        <v>133</v>
      </c>
      <c r="K53" s="6">
        <f t="shared" si="3"/>
        <v>37.71144083459596</v>
      </c>
      <c r="M53" s="4">
        <v>2300</v>
      </c>
      <c r="N53" s="4">
        <v>133</v>
      </c>
      <c r="O53" s="6">
        <f t="shared" si="4"/>
        <v>32.443939393939395</v>
      </c>
      <c r="Q53" s="4">
        <v>2300</v>
      </c>
      <c r="R53" s="4">
        <v>133</v>
      </c>
      <c r="S53" s="6">
        <f t="shared" si="5"/>
        <v>61.25724747474747</v>
      </c>
      <c r="U53" s="4">
        <v>2300</v>
      </c>
      <c r="V53" s="4">
        <v>133</v>
      </c>
      <c r="W53" s="6">
        <f t="shared" si="6"/>
        <v>30.628623737373736</v>
      </c>
    </row>
    <row r="54" spans="1:23" ht="13.5" thickBot="1">
      <c r="A54" s="4">
        <v>2400</v>
      </c>
      <c r="B54" s="4">
        <v>133</v>
      </c>
      <c r="C54" s="6">
        <f t="shared" si="1"/>
        <v>19.345454545454544</v>
      </c>
      <c r="E54" s="4">
        <v>2400</v>
      </c>
      <c r="F54" s="4">
        <v>133</v>
      </c>
      <c r="G54" s="6">
        <f t="shared" si="2"/>
        <v>24.181818181818183</v>
      </c>
      <c r="I54" s="4">
        <v>2400</v>
      </c>
      <c r="J54" s="4">
        <v>133</v>
      </c>
      <c r="K54" s="6">
        <f t="shared" si="3"/>
        <v>39.351068696969705</v>
      </c>
      <c r="M54" s="4">
        <v>2400</v>
      </c>
      <c r="N54" s="4">
        <v>133</v>
      </c>
      <c r="O54" s="6">
        <f t="shared" si="4"/>
        <v>33.85454545454545</v>
      </c>
      <c r="Q54" s="4">
        <v>2400</v>
      </c>
      <c r="R54" s="4">
        <v>133</v>
      </c>
      <c r="S54" s="6">
        <f t="shared" si="5"/>
        <v>63.92060606060606</v>
      </c>
      <c r="U54" s="4">
        <v>2400</v>
      </c>
      <c r="V54" s="4">
        <v>133</v>
      </c>
      <c r="W54" s="6">
        <f t="shared" si="6"/>
        <v>31.96030303030303</v>
      </c>
    </row>
    <row r="55" spans="1:23" ht="13.5" thickBot="1">
      <c r="A55" s="4">
        <v>2500</v>
      </c>
      <c r="B55" s="4">
        <v>133</v>
      </c>
      <c r="C55" s="6">
        <f t="shared" si="1"/>
        <v>20.151515151515152</v>
      </c>
      <c r="E55" s="4">
        <v>2500</v>
      </c>
      <c r="F55" s="4">
        <v>133</v>
      </c>
      <c r="G55" s="6">
        <f t="shared" si="2"/>
        <v>25.189393939393938</v>
      </c>
      <c r="I55" s="4">
        <v>2500</v>
      </c>
      <c r="J55" s="4">
        <v>133</v>
      </c>
      <c r="K55" s="6">
        <f t="shared" si="3"/>
        <v>40.99069655934344</v>
      </c>
      <c r="M55" s="4">
        <v>2500</v>
      </c>
      <c r="N55" s="4">
        <v>133</v>
      </c>
      <c r="O55" s="6">
        <f t="shared" si="4"/>
        <v>35.265151515151516</v>
      </c>
      <c r="Q55" s="4">
        <v>2500</v>
      </c>
      <c r="R55" s="4">
        <v>133</v>
      </c>
      <c r="S55" s="6">
        <f t="shared" si="5"/>
        <v>66.58396464646465</v>
      </c>
      <c r="U55" s="4">
        <v>2500</v>
      </c>
      <c r="V55" s="4">
        <v>133</v>
      </c>
      <c r="W55" s="6">
        <f t="shared" si="6"/>
        <v>33.291982323232325</v>
      </c>
    </row>
    <row r="56" spans="1:23" ht="13.5" thickBot="1">
      <c r="A56" s="4">
        <v>2600</v>
      </c>
      <c r="B56" s="4">
        <v>133</v>
      </c>
      <c r="C56" s="6">
        <f t="shared" si="1"/>
        <v>20.957575757575757</v>
      </c>
      <c r="E56" s="4">
        <v>2600</v>
      </c>
      <c r="F56" s="4">
        <v>133</v>
      </c>
      <c r="G56" s="6">
        <f t="shared" si="2"/>
        <v>26.196969696969695</v>
      </c>
      <c r="I56" s="4">
        <v>2600</v>
      </c>
      <c r="J56" s="4">
        <v>133</v>
      </c>
      <c r="K56" s="6">
        <f t="shared" si="3"/>
        <v>42.63032442171718</v>
      </c>
      <c r="M56" s="4">
        <v>2600</v>
      </c>
      <c r="N56" s="4">
        <v>133</v>
      </c>
      <c r="O56" s="6">
        <f t="shared" si="4"/>
        <v>36.67575757575757</v>
      </c>
      <c r="Q56" s="4">
        <v>2600</v>
      </c>
      <c r="R56" s="4">
        <v>133</v>
      </c>
      <c r="S56" s="6">
        <f t="shared" si="5"/>
        <v>69.24732323232323</v>
      </c>
      <c r="U56" s="4">
        <v>2600</v>
      </c>
      <c r="V56" s="4">
        <v>133</v>
      </c>
      <c r="W56" s="6">
        <f t="shared" si="6"/>
        <v>34.62366161616161</v>
      </c>
    </row>
    <row r="57" spans="1:23" ht="13.5" thickBot="1">
      <c r="A57" s="4">
        <v>2700</v>
      </c>
      <c r="B57" s="4">
        <v>133</v>
      </c>
      <c r="C57" s="6">
        <f t="shared" si="1"/>
        <v>21.763636363636362</v>
      </c>
      <c r="E57" s="4">
        <v>2700</v>
      </c>
      <c r="F57" s="4">
        <v>133</v>
      </c>
      <c r="G57" s="6">
        <f t="shared" si="2"/>
        <v>27.204545454545453</v>
      </c>
      <c r="I57" s="4">
        <v>2700</v>
      </c>
      <c r="J57" s="4">
        <v>133</v>
      </c>
      <c r="K57" s="6">
        <f t="shared" si="3"/>
        <v>44.26995228409091</v>
      </c>
      <c r="M57" s="4">
        <v>2700</v>
      </c>
      <c r="N57" s="4">
        <v>133</v>
      </c>
      <c r="O57" s="6">
        <f t="shared" si="4"/>
        <v>38.086363636363636</v>
      </c>
      <c r="Q57" s="4">
        <v>2700</v>
      </c>
      <c r="R57" s="4">
        <v>133</v>
      </c>
      <c r="S57" s="6">
        <f t="shared" si="5"/>
        <v>71.91068181818181</v>
      </c>
      <c r="U57" s="4">
        <v>2700</v>
      </c>
      <c r="V57" s="4">
        <v>133</v>
      </c>
      <c r="W57" s="6">
        <f t="shared" si="6"/>
        <v>35.95534090909091</v>
      </c>
    </row>
    <row r="58" spans="1:23" ht="13.5" thickBot="1">
      <c r="A58" s="21">
        <v>2800</v>
      </c>
      <c r="B58" s="21">
        <v>133</v>
      </c>
      <c r="C58" s="22">
        <f t="shared" si="1"/>
        <v>22.56969696969697</v>
      </c>
      <c r="D58" s="1"/>
      <c r="E58" s="21">
        <v>2800</v>
      </c>
      <c r="F58" s="21">
        <v>133</v>
      </c>
      <c r="G58" s="22">
        <f t="shared" si="2"/>
        <v>28.21212121212121</v>
      </c>
      <c r="H58" s="1"/>
      <c r="I58" s="21">
        <v>2800</v>
      </c>
      <c r="J58" s="21">
        <v>133</v>
      </c>
      <c r="K58" s="22">
        <f t="shared" si="3"/>
        <v>45.909580146464656</v>
      </c>
      <c r="L58" s="1"/>
      <c r="M58" s="21">
        <v>2800</v>
      </c>
      <c r="N58" s="21">
        <v>133</v>
      </c>
      <c r="O58" s="22">
        <f t="shared" si="4"/>
        <v>39.4969696969697</v>
      </c>
      <c r="P58" s="1"/>
      <c r="Q58" s="21">
        <v>2800</v>
      </c>
      <c r="R58" s="21">
        <v>133</v>
      </c>
      <c r="S58" s="22">
        <f t="shared" si="5"/>
        <v>74.57404040404039</v>
      </c>
      <c r="U58" s="21">
        <v>2800</v>
      </c>
      <c r="V58" s="21">
        <v>133</v>
      </c>
      <c r="W58" s="22">
        <f t="shared" si="6"/>
        <v>37.287020202020194</v>
      </c>
    </row>
    <row r="59" spans="1:23" ht="13.5" thickBot="1">
      <c r="A59" s="4">
        <v>2900</v>
      </c>
      <c r="B59" s="4">
        <v>133</v>
      </c>
      <c r="C59" s="6">
        <f t="shared" si="1"/>
        <v>23.375757575757575</v>
      </c>
      <c r="E59" s="4">
        <v>2900</v>
      </c>
      <c r="F59" s="4">
        <v>133</v>
      </c>
      <c r="G59" s="6">
        <f t="shared" si="2"/>
        <v>29.21969696969697</v>
      </c>
      <c r="I59" s="4">
        <v>2900</v>
      </c>
      <c r="J59" s="4">
        <v>133</v>
      </c>
      <c r="K59" s="6">
        <f t="shared" si="3"/>
        <v>47.549208008838384</v>
      </c>
      <c r="M59" s="4">
        <v>2900</v>
      </c>
      <c r="N59" s="4">
        <v>133</v>
      </c>
      <c r="O59" s="6">
        <f t="shared" si="4"/>
        <v>40.907575757575756</v>
      </c>
      <c r="Q59" s="4">
        <v>2900</v>
      </c>
      <c r="R59" s="4">
        <v>133</v>
      </c>
      <c r="S59" s="6">
        <f t="shared" si="5"/>
        <v>77.23739898989899</v>
      </c>
      <c r="U59" s="4">
        <v>2900</v>
      </c>
      <c r="V59" s="4">
        <v>133</v>
      </c>
      <c r="W59" s="6">
        <f t="shared" si="6"/>
        <v>38.618699494949496</v>
      </c>
    </row>
    <row r="60" spans="1:23" ht="13.5" thickBot="1">
      <c r="A60" s="4">
        <v>3000</v>
      </c>
      <c r="B60" s="4">
        <v>133</v>
      </c>
      <c r="C60" s="6">
        <f t="shared" si="1"/>
        <v>24.181818181818183</v>
      </c>
      <c r="E60" s="4">
        <v>3000</v>
      </c>
      <c r="F60" s="4">
        <v>133</v>
      </c>
      <c r="G60" s="6">
        <f t="shared" si="2"/>
        <v>30.227272727272727</v>
      </c>
      <c r="I60" s="4">
        <v>3000</v>
      </c>
      <c r="J60" s="4">
        <v>133</v>
      </c>
      <c r="K60" s="6">
        <f t="shared" si="3"/>
        <v>49.18883587121213</v>
      </c>
      <c r="M60" s="4">
        <v>3000</v>
      </c>
      <c r="N60" s="4">
        <v>133</v>
      </c>
      <c r="O60" s="6">
        <f t="shared" si="4"/>
        <v>42.31818181818182</v>
      </c>
      <c r="Q60" s="4">
        <v>3000</v>
      </c>
      <c r="R60" s="4">
        <v>133</v>
      </c>
      <c r="S60" s="6">
        <f t="shared" si="5"/>
        <v>79.90075757575758</v>
      </c>
      <c r="U60" s="4">
        <v>3000</v>
      </c>
      <c r="V60" s="4">
        <v>133</v>
      </c>
      <c r="W60" s="6">
        <f t="shared" si="6"/>
        <v>39.95037878787879</v>
      </c>
    </row>
    <row r="61" spans="1:23" ht="13.5" thickBot="1">
      <c r="A61" s="4">
        <v>3100</v>
      </c>
      <c r="B61" s="4">
        <v>133</v>
      </c>
      <c r="C61" s="6">
        <f t="shared" si="1"/>
        <v>24.98787878787879</v>
      </c>
      <c r="E61" s="4">
        <v>3100</v>
      </c>
      <c r="F61" s="4">
        <v>133</v>
      </c>
      <c r="G61" s="6">
        <f t="shared" si="2"/>
        <v>31.234848484848484</v>
      </c>
      <c r="I61" s="4">
        <v>3100</v>
      </c>
      <c r="J61" s="4">
        <v>133</v>
      </c>
      <c r="K61" s="6">
        <f t="shared" si="3"/>
        <v>50.82846373358586</v>
      </c>
      <c r="M61" s="4">
        <v>3100</v>
      </c>
      <c r="N61" s="4">
        <v>133</v>
      </c>
      <c r="O61" s="6">
        <f t="shared" si="4"/>
        <v>43.72878787878788</v>
      </c>
      <c r="Q61" s="4">
        <v>3100</v>
      </c>
      <c r="R61" s="4">
        <v>133</v>
      </c>
      <c r="S61" s="6">
        <f t="shared" si="5"/>
        <v>82.56411616161616</v>
      </c>
      <c r="U61" s="4">
        <v>3100</v>
      </c>
      <c r="V61" s="4">
        <v>133</v>
      </c>
      <c r="W61" s="6">
        <f t="shared" si="6"/>
        <v>41.28205808080808</v>
      </c>
    </row>
    <row r="62" spans="1:23" ht="13.5" thickBot="1">
      <c r="A62" s="4">
        <v>3200</v>
      </c>
      <c r="B62" s="4">
        <v>133</v>
      </c>
      <c r="C62" s="6">
        <f t="shared" si="1"/>
        <v>25.793939393939393</v>
      </c>
      <c r="E62" s="4">
        <v>3200</v>
      </c>
      <c r="F62" s="4">
        <v>133</v>
      </c>
      <c r="G62" s="6">
        <f t="shared" si="2"/>
        <v>32.24242424242424</v>
      </c>
      <c r="I62" s="4">
        <v>3200</v>
      </c>
      <c r="J62" s="4">
        <v>133</v>
      </c>
      <c r="K62" s="6">
        <f t="shared" si="3"/>
        <v>52.4680915959596</v>
      </c>
      <c r="M62" s="4">
        <v>3200</v>
      </c>
      <c r="N62" s="4">
        <v>133</v>
      </c>
      <c r="O62" s="6">
        <f t="shared" si="4"/>
        <v>45.13939393939394</v>
      </c>
      <c r="Q62" s="4">
        <v>3200</v>
      </c>
      <c r="R62" s="4">
        <v>133</v>
      </c>
      <c r="S62" s="6">
        <f t="shared" si="5"/>
        <v>85.22747474747474</v>
      </c>
      <c r="U62" s="4">
        <v>3200</v>
      </c>
      <c r="V62" s="4">
        <v>133</v>
      </c>
      <c r="W62" s="6">
        <f t="shared" si="6"/>
        <v>42.61373737373737</v>
      </c>
    </row>
    <row r="63" spans="1:23" ht="13.5" thickBot="1">
      <c r="A63" s="19">
        <v>3300</v>
      </c>
      <c r="B63" s="19">
        <v>133</v>
      </c>
      <c r="C63" s="20">
        <f t="shared" si="1"/>
        <v>26.6</v>
      </c>
      <c r="D63" s="1"/>
      <c r="E63" s="19">
        <v>3300</v>
      </c>
      <c r="F63" s="19">
        <v>133</v>
      </c>
      <c r="G63" s="20">
        <f t="shared" si="2"/>
        <v>33.25</v>
      </c>
      <c r="H63" s="1"/>
      <c r="I63" s="19">
        <v>3300</v>
      </c>
      <c r="J63" s="19">
        <v>133</v>
      </c>
      <c r="K63" s="20">
        <f t="shared" si="3"/>
        <v>54.107719458333335</v>
      </c>
      <c r="L63" s="1"/>
      <c r="M63" s="19">
        <v>3300</v>
      </c>
      <c r="N63" s="19">
        <v>133</v>
      </c>
      <c r="O63" s="20">
        <f t="shared" si="4"/>
        <v>46.55</v>
      </c>
      <c r="P63" s="1"/>
      <c r="Q63" s="19">
        <v>3300</v>
      </c>
      <c r="R63" s="19">
        <v>133</v>
      </c>
      <c r="S63" s="20">
        <f t="shared" si="5"/>
        <v>87.89083333333333</v>
      </c>
      <c r="U63" s="19">
        <v>3300</v>
      </c>
      <c r="V63" s="19">
        <v>133</v>
      </c>
      <c r="W63" s="20">
        <f t="shared" si="6"/>
        <v>43.94541666666667</v>
      </c>
    </row>
    <row r="64" spans="1:23" ht="13.5" thickBot="1">
      <c r="A64" s="4">
        <v>3400</v>
      </c>
      <c r="B64" s="4">
        <v>133</v>
      </c>
      <c r="C64" s="6">
        <f t="shared" si="1"/>
        <v>27.406060606060606</v>
      </c>
      <c r="E64" s="4">
        <v>3400</v>
      </c>
      <c r="F64" s="4">
        <v>133</v>
      </c>
      <c r="G64" s="6">
        <f t="shared" si="2"/>
        <v>34.25757575757576</v>
      </c>
      <c r="I64" s="4">
        <v>3400</v>
      </c>
      <c r="J64" s="4">
        <v>133</v>
      </c>
      <c r="K64" s="6">
        <f t="shared" si="3"/>
        <v>55.74734732070708</v>
      </c>
      <c r="M64" s="4">
        <v>3400</v>
      </c>
      <c r="N64" s="4">
        <v>133</v>
      </c>
      <c r="O64" s="6">
        <f t="shared" si="4"/>
        <v>47.96060606060606</v>
      </c>
      <c r="Q64" s="4">
        <v>3400</v>
      </c>
      <c r="R64" s="4">
        <v>133</v>
      </c>
      <c r="S64" s="6">
        <f t="shared" si="5"/>
        <v>90.55419191919191</v>
      </c>
      <c r="U64" s="4">
        <v>3400</v>
      </c>
      <c r="V64" s="4">
        <v>133</v>
      </c>
      <c r="W64" s="6">
        <f t="shared" si="6"/>
        <v>45.277095959595954</v>
      </c>
    </row>
    <row r="65" spans="1:23" ht="13.5" thickBot="1">
      <c r="A65" s="4">
        <v>3500</v>
      </c>
      <c r="B65" s="4">
        <v>133</v>
      </c>
      <c r="C65" s="6">
        <f t="shared" si="1"/>
        <v>28.21212121212121</v>
      </c>
      <c r="E65" s="4">
        <v>3500</v>
      </c>
      <c r="F65" s="4">
        <v>133</v>
      </c>
      <c r="G65" s="6">
        <f t="shared" si="2"/>
        <v>35.265151515151516</v>
      </c>
      <c r="I65" s="4">
        <v>3500</v>
      </c>
      <c r="J65" s="4">
        <v>133</v>
      </c>
      <c r="K65" s="6">
        <f t="shared" si="3"/>
        <v>57.386975183080814</v>
      </c>
      <c r="M65" s="4">
        <v>3500</v>
      </c>
      <c r="N65" s="4">
        <v>133</v>
      </c>
      <c r="O65" s="6">
        <f t="shared" si="4"/>
        <v>49.371212121212125</v>
      </c>
      <c r="Q65" s="4">
        <v>3500</v>
      </c>
      <c r="R65" s="4">
        <v>133</v>
      </c>
      <c r="S65" s="6">
        <f t="shared" si="5"/>
        <v>93.2175505050505</v>
      </c>
      <c r="U65" s="4">
        <v>3500</v>
      </c>
      <c r="V65" s="4">
        <v>133</v>
      </c>
      <c r="W65" s="6">
        <f t="shared" si="6"/>
        <v>46.60877525252525</v>
      </c>
    </row>
    <row r="66" spans="1:23" ht="13.5" thickBot="1">
      <c r="A66" s="4">
        <v>3600</v>
      </c>
      <c r="B66" s="4">
        <v>133</v>
      </c>
      <c r="C66" s="6">
        <f t="shared" si="1"/>
        <v>29.01818181818182</v>
      </c>
      <c r="E66" s="4">
        <v>3600</v>
      </c>
      <c r="F66" s="4">
        <v>133</v>
      </c>
      <c r="G66" s="6">
        <f t="shared" si="2"/>
        <v>36.27272727272727</v>
      </c>
      <c r="I66" s="4">
        <v>3600</v>
      </c>
      <c r="J66" s="4">
        <v>133</v>
      </c>
      <c r="K66" s="6">
        <f t="shared" si="3"/>
        <v>59.02660304545455</v>
      </c>
      <c r="M66" s="4">
        <v>3600</v>
      </c>
      <c r="N66" s="4">
        <v>133</v>
      </c>
      <c r="O66" s="6">
        <f t="shared" si="4"/>
        <v>50.78181818181818</v>
      </c>
      <c r="Q66" s="4">
        <v>3600</v>
      </c>
      <c r="R66" s="4">
        <v>133</v>
      </c>
      <c r="S66" s="6">
        <f t="shared" si="5"/>
        <v>95.88090909090909</v>
      </c>
      <c r="U66" s="4">
        <v>3600</v>
      </c>
      <c r="V66" s="4">
        <v>133</v>
      </c>
      <c r="W66" s="6">
        <f t="shared" si="6"/>
        <v>47.94045454545454</v>
      </c>
    </row>
    <row r="67" spans="1:23" ht="13.5" thickBot="1">
      <c r="A67" s="24">
        <v>3700</v>
      </c>
      <c r="B67" s="24">
        <v>133</v>
      </c>
      <c r="C67" s="6">
        <f t="shared" si="1"/>
        <v>29.824242424242424</v>
      </c>
      <c r="D67" s="26"/>
      <c r="E67" s="24">
        <v>3700</v>
      </c>
      <c r="F67" s="24">
        <v>133</v>
      </c>
      <c r="G67" s="6">
        <f t="shared" si="2"/>
        <v>37.28030303030303</v>
      </c>
      <c r="H67" s="26"/>
      <c r="I67" s="24">
        <v>3700</v>
      </c>
      <c r="J67" s="24">
        <v>133</v>
      </c>
      <c r="K67" s="6">
        <f t="shared" si="3"/>
        <v>60.666230907828286</v>
      </c>
      <c r="L67" s="26"/>
      <c r="M67" s="24">
        <v>3700</v>
      </c>
      <c r="N67" s="24">
        <v>133</v>
      </c>
      <c r="O67" s="6">
        <f t="shared" si="4"/>
        <v>52.192424242424245</v>
      </c>
      <c r="Q67" s="4">
        <v>3700</v>
      </c>
      <c r="R67" s="4">
        <v>133</v>
      </c>
      <c r="S67" s="6">
        <f t="shared" si="5"/>
        <v>98.54426767676767</v>
      </c>
      <c r="U67" s="4">
        <v>3700</v>
      </c>
      <c r="V67" s="4">
        <v>133</v>
      </c>
      <c r="W67" s="6">
        <f t="shared" si="6"/>
        <v>49.27213383838384</v>
      </c>
    </row>
    <row r="68" spans="1:23" ht="13.5" thickBot="1">
      <c r="A68" s="24">
        <v>3800</v>
      </c>
      <c r="B68" s="24">
        <v>133</v>
      </c>
      <c r="C68" s="6">
        <f t="shared" si="1"/>
        <v>30.63030303030303</v>
      </c>
      <c r="D68" s="26"/>
      <c r="E68" s="24">
        <v>3800</v>
      </c>
      <c r="F68" s="24">
        <v>133</v>
      </c>
      <c r="G68" s="6">
        <f t="shared" si="2"/>
        <v>38.28787878787879</v>
      </c>
      <c r="H68" s="26"/>
      <c r="I68" s="24">
        <v>3800</v>
      </c>
      <c r="J68" s="24">
        <v>133</v>
      </c>
      <c r="K68" s="6">
        <f t="shared" si="3"/>
        <v>62.30585877020203</v>
      </c>
      <c r="L68" s="26"/>
      <c r="M68" s="24">
        <v>3800</v>
      </c>
      <c r="N68" s="24">
        <v>133</v>
      </c>
      <c r="O68" s="6">
        <f t="shared" si="4"/>
        <v>53.6030303030303</v>
      </c>
      <c r="Q68" s="15">
        <v>3800</v>
      </c>
      <c r="R68" s="15">
        <v>133</v>
      </c>
      <c r="S68" s="16">
        <f t="shared" si="5"/>
        <v>101.20762626262626</v>
      </c>
      <c r="U68" s="4">
        <v>3800</v>
      </c>
      <c r="V68" s="4">
        <v>133</v>
      </c>
      <c r="W68" s="6">
        <f t="shared" si="6"/>
        <v>50.60381313131313</v>
      </c>
    </row>
    <row r="69" spans="1:23" ht="13.5" thickBot="1">
      <c r="A69" s="24">
        <v>3900</v>
      </c>
      <c r="B69" s="24">
        <v>133</v>
      </c>
      <c r="C69" s="6">
        <f t="shared" si="1"/>
        <v>31.436363636363637</v>
      </c>
      <c r="D69" s="26"/>
      <c r="E69" s="24">
        <v>3900</v>
      </c>
      <c r="F69" s="24">
        <v>133</v>
      </c>
      <c r="G69" s="6">
        <f t="shared" si="2"/>
        <v>39.29545454545455</v>
      </c>
      <c r="H69" s="26"/>
      <c r="I69" s="24">
        <v>3900</v>
      </c>
      <c r="J69" s="24">
        <v>133</v>
      </c>
      <c r="K69" s="6">
        <f t="shared" si="3"/>
        <v>63.94548663257576</v>
      </c>
      <c r="L69" s="26"/>
      <c r="M69" s="24">
        <v>3900</v>
      </c>
      <c r="N69" s="24">
        <v>133</v>
      </c>
      <c r="O69" s="6">
        <f t="shared" si="4"/>
        <v>55.013636363636365</v>
      </c>
      <c r="Q69" s="4">
        <v>3900</v>
      </c>
      <c r="R69" s="4">
        <v>133</v>
      </c>
      <c r="S69" s="6">
        <f t="shared" si="5"/>
        <v>103.87098484848485</v>
      </c>
      <c r="U69" s="4">
        <v>3900</v>
      </c>
      <c r="V69" s="4">
        <v>133</v>
      </c>
      <c r="W69" s="6">
        <f t="shared" si="6"/>
        <v>51.935492424242426</v>
      </c>
    </row>
    <row r="70" spans="1:23" ht="13.5" thickBot="1">
      <c r="A70" s="24">
        <v>4000</v>
      </c>
      <c r="B70" s="24">
        <v>133</v>
      </c>
      <c r="C70" s="6">
        <f t="shared" si="1"/>
        <v>32.24242424242424</v>
      </c>
      <c r="D70" s="26"/>
      <c r="E70" s="24">
        <v>4000</v>
      </c>
      <c r="F70" s="24">
        <v>133</v>
      </c>
      <c r="G70" s="6">
        <f t="shared" si="2"/>
        <v>40.303030303030305</v>
      </c>
      <c r="H70" s="26"/>
      <c r="I70" s="24">
        <v>4000</v>
      </c>
      <c r="J70" s="24">
        <v>133</v>
      </c>
      <c r="K70" s="6">
        <f t="shared" si="3"/>
        <v>65.5851144949495</v>
      </c>
      <c r="L70" s="26"/>
      <c r="M70" s="24">
        <v>4000</v>
      </c>
      <c r="N70" s="24">
        <v>133</v>
      </c>
      <c r="O70" s="6">
        <f t="shared" si="4"/>
        <v>56.42424242424242</v>
      </c>
      <c r="Q70" s="4">
        <v>4000</v>
      </c>
      <c r="R70" s="4">
        <v>133</v>
      </c>
      <c r="S70" s="6">
        <f t="shared" si="5"/>
        <v>106.53434343434343</v>
      </c>
      <c r="U70" s="4">
        <v>4000</v>
      </c>
      <c r="V70" s="4">
        <v>133</v>
      </c>
      <c r="W70" s="6">
        <f t="shared" si="6"/>
        <v>53.26717171717171</v>
      </c>
    </row>
    <row r="71" spans="1:23" ht="13.5" thickBot="1">
      <c r="A71" s="24">
        <v>4100</v>
      </c>
      <c r="B71" s="24">
        <v>133</v>
      </c>
      <c r="C71" s="6">
        <f t="shared" si="1"/>
        <v>33.04848484848485</v>
      </c>
      <c r="D71" s="26"/>
      <c r="E71" s="24">
        <v>4100</v>
      </c>
      <c r="F71" s="24">
        <v>133</v>
      </c>
      <c r="G71" s="6">
        <f t="shared" si="2"/>
        <v>41.31060606060606</v>
      </c>
      <c r="H71" s="26"/>
      <c r="I71" s="24">
        <v>4100</v>
      </c>
      <c r="J71" s="24">
        <v>133</v>
      </c>
      <c r="K71" s="6">
        <f t="shared" si="3"/>
        <v>67.22474235732324</v>
      </c>
      <c r="L71" s="26"/>
      <c r="M71" s="24">
        <v>4100</v>
      </c>
      <c r="N71" s="24">
        <v>133</v>
      </c>
      <c r="O71" s="6">
        <f t="shared" si="4"/>
        <v>57.834848484848486</v>
      </c>
      <c r="Q71" s="4">
        <v>4100</v>
      </c>
      <c r="R71" s="4">
        <v>133</v>
      </c>
      <c r="S71" s="6">
        <f t="shared" si="5"/>
        <v>109.19770202020202</v>
      </c>
      <c r="U71" s="4">
        <v>4100</v>
      </c>
      <c r="V71" s="4">
        <v>133</v>
      </c>
      <c r="W71" s="6">
        <f t="shared" si="6"/>
        <v>54.59885101010101</v>
      </c>
    </row>
    <row r="72" spans="1:23" ht="13.5" thickBot="1">
      <c r="A72" s="4">
        <v>4200</v>
      </c>
      <c r="B72" s="4">
        <v>133</v>
      </c>
      <c r="C72" s="6">
        <f t="shared" si="1"/>
        <v>33.85454545454545</v>
      </c>
      <c r="E72" s="4">
        <v>4200</v>
      </c>
      <c r="F72" s="4">
        <v>133</v>
      </c>
      <c r="G72" s="6">
        <f t="shared" si="2"/>
        <v>42.31818181818182</v>
      </c>
      <c r="I72" s="24">
        <v>4200</v>
      </c>
      <c r="J72" s="24">
        <v>133</v>
      </c>
      <c r="K72" s="6">
        <f t="shared" si="3"/>
        <v>68.86437021969698</v>
      </c>
      <c r="M72" s="4">
        <v>4200</v>
      </c>
      <c r="N72" s="4">
        <v>133</v>
      </c>
      <c r="O72" s="6">
        <f t="shared" si="4"/>
        <v>59.24545454545454</v>
      </c>
      <c r="Q72" s="4">
        <v>4200</v>
      </c>
      <c r="R72" s="4">
        <v>133</v>
      </c>
      <c r="S72" s="6">
        <f t="shared" si="5"/>
        <v>111.8610606060606</v>
      </c>
      <c r="U72" s="4">
        <v>4200</v>
      </c>
      <c r="V72" s="4">
        <v>133</v>
      </c>
      <c r="W72" s="6">
        <f t="shared" si="6"/>
        <v>55.9305303030303</v>
      </c>
    </row>
    <row r="73" spans="1:23" ht="13.5" thickBot="1">
      <c r="A73" s="4">
        <v>4300</v>
      </c>
      <c r="B73" s="4">
        <v>133</v>
      </c>
      <c r="C73" s="6">
        <f t="shared" si="1"/>
        <v>34.660606060606064</v>
      </c>
      <c r="E73" s="4">
        <v>4300</v>
      </c>
      <c r="F73" s="4">
        <v>133</v>
      </c>
      <c r="G73" s="6">
        <f t="shared" si="2"/>
        <v>43.32575757575758</v>
      </c>
      <c r="I73" s="24">
        <v>4300</v>
      </c>
      <c r="J73" s="24">
        <v>133</v>
      </c>
      <c r="K73" s="6">
        <f t="shared" si="3"/>
        <v>70.50399808207071</v>
      </c>
      <c r="M73" s="4">
        <v>4300</v>
      </c>
      <c r="N73" s="4">
        <v>133</v>
      </c>
      <c r="O73" s="6">
        <f t="shared" si="4"/>
        <v>60.656060606060606</v>
      </c>
      <c r="Q73" s="4">
        <v>4300</v>
      </c>
      <c r="R73" s="4">
        <v>133</v>
      </c>
      <c r="S73" s="6">
        <f t="shared" si="5"/>
        <v>114.52441919191918</v>
      </c>
      <c r="U73" s="4">
        <v>4300</v>
      </c>
      <c r="V73" s="4">
        <v>133</v>
      </c>
      <c r="W73" s="6">
        <f t="shared" si="6"/>
        <v>57.26220959595959</v>
      </c>
    </row>
    <row r="74" spans="1:23" ht="13.5" thickBot="1">
      <c r="A74" s="4">
        <v>4400</v>
      </c>
      <c r="B74" s="4">
        <v>133</v>
      </c>
      <c r="C74" s="6">
        <f t="shared" si="1"/>
        <v>35.46666666666667</v>
      </c>
      <c r="E74" s="4">
        <v>4400</v>
      </c>
      <c r="F74" s="4">
        <v>133</v>
      </c>
      <c r="G74" s="6">
        <f t="shared" si="2"/>
        <v>44.333333333333336</v>
      </c>
      <c r="I74" s="24">
        <v>4400</v>
      </c>
      <c r="J74" s="24">
        <v>133</v>
      </c>
      <c r="K74" s="6">
        <f t="shared" si="3"/>
        <v>72.14362594444444</v>
      </c>
      <c r="M74" s="4">
        <v>4400</v>
      </c>
      <c r="N74" s="4">
        <v>133</v>
      </c>
      <c r="O74" s="6">
        <f t="shared" si="4"/>
        <v>62.06666666666667</v>
      </c>
      <c r="Q74" s="4">
        <v>4400</v>
      </c>
      <c r="R74" s="4">
        <v>133</v>
      </c>
      <c r="S74" s="6">
        <f t="shared" si="5"/>
        <v>117.18777777777777</v>
      </c>
      <c r="U74" s="4">
        <v>4400</v>
      </c>
      <c r="V74" s="4">
        <v>133</v>
      </c>
      <c r="W74" s="6">
        <f t="shared" si="6"/>
        <v>58.593888888888884</v>
      </c>
    </row>
    <row r="75" spans="1:23" ht="13.5" thickBot="1">
      <c r="A75" s="4">
        <v>4500</v>
      </c>
      <c r="B75" s="4">
        <v>133</v>
      </c>
      <c r="C75" s="6">
        <f t="shared" si="1"/>
        <v>36.27272727272727</v>
      </c>
      <c r="E75" s="4">
        <v>4500</v>
      </c>
      <c r="F75" s="4">
        <v>133</v>
      </c>
      <c r="G75" s="6">
        <f t="shared" si="2"/>
        <v>45.34090909090909</v>
      </c>
      <c r="I75" s="24">
        <v>4500</v>
      </c>
      <c r="J75" s="24">
        <v>133</v>
      </c>
      <c r="K75" s="6">
        <f t="shared" si="3"/>
        <v>73.7832538068182</v>
      </c>
      <c r="M75" s="4">
        <v>4500</v>
      </c>
      <c r="N75" s="4">
        <v>133</v>
      </c>
      <c r="O75" s="6">
        <f t="shared" si="4"/>
        <v>63.47727272727273</v>
      </c>
      <c r="Q75" s="4">
        <v>4500</v>
      </c>
      <c r="R75" s="4">
        <v>133</v>
      </c>
      <c r="S75" s="6">
        <f t="shared" si="5"/>
        <v>119.85113636363636</v>
      </c>
      <c r="U75" s="4">
        <v>4500</v>
      </c>
      <c r="V75" s="4">
        <v>133</v>
      </c>
      <c r="W75" s="6">
        <f t="shared" si="6"/>
        <v>59.92556818181818</v>
      </c>
    </row>
    <row r="76" spans="1:23" ht="13.5" thickBot="1">
      <c r="A76" s="4">
        <v>4600</v>
      </c>
      <c r="B76" s="4">
        <v>133</v>
      </c>
      <c r="C76" s="6">
        <f t="shared" si="1"/>
        <v>37.07878787878788</v>
      </c>
      <c r="E76" s="4">
        <v>4600</v>
      </c>
      <c r="F76" s="4">
        <v>133</v>
      </c>
      <c r="G76" s="6">
        <f t="shared" si="2"/>
        <v>46.34848484848485</v>
      </c>
      <c r="I76" s="24">
        <v>4600</v>
      </c>
      <c r="J76" s="24">
        <v>133</v>
      </c>
      <c r="K76" s="6">
        <f t="shared" si="3"/>
        <v>75.42288166919192</v>
      </c>
      <c r="M76" s="4">
        <v>4600</v>
      </c>
      <c r="N76" s="4">
        <v>133</v>
      </c>
      <c r="O76" s="6">
        <f t="shared" si="4"/>
        <v>64.88787878787879</v>
      </c>
      <c r="Q76" s="4">
        <v>4600</v>
      </c>
      <c r="R76" s="4">
        <v>133</v>
      </c>
      <c r="S76" s="6">
        <f t="shared" si="5"/>
        <v>122.51449494949495</v>
      </c>
      <c r="U76" s="4">
        <v>4600</v>
      </c>
      <c r="V76" s="4">
        <v>133</v>
      </c>
      <c r="W76" s="6">
        <f t="shared" si="6"/>
        <v>61.25724747474747</v>
      </c>
    </row>
    <row r="77" spans="1:23" ht="13.5" thickBot="1">
      <c r="A77" s="4">
        <v>4700</v>
      </c>
      <c r="B77" s="4">
        <v>133</v>
      </c>
      <c r="C77" s="6">
        <f t="shared" si="1"/>
        <v>37.88484848484848</v>
      </c>
      <c r="E77" s="4">
        <v>4700</v>
      </c>
      <c r="F77" s="4">
        <v>133</v>
      </c>
      <c r="G77" s="6">
        <f t="shared" si="2"/>
        <v>47.35606060606061</v>
      </c>
      <c r="I77" s="24">
        <v>4700</v>
      </c>
      <c r="J77" s="24">
        <v>133</v>
      </c>
      <c r="K77" s="6">
        <f t="shared" si="3"/>
        <v>77.06250953156567</v>
      </c>
      <c r="M77" s="4">
        <v>4700</v>
      </c>
      <c r="N77" s="4">
        <v>133</v>
      </c>
      <c r="O77" s="6">
        <f t="shared" si="4"/>
        <v>66.29848484848485</v>
      </c>
      <c r="Q77" s="4">
        <v>4700</v>
      </c>
      <c r="R77" s="4">
        <v>133</v>
      </c>
      <c r="S77" s="6">
        <f t="shared" si="5"/>
        <v>125.17785353535353</v>
      </c>
      <c r="U77" s="4">
        <v>4700</v>
      </c>
      <c r="V77" s="4">
        <v>133</v>
      </c>
      <c r="W77" s="6">
        <f t="shared" si="6"/>
        <v>62.58892676767677</v>
      </c>
    </row>
    <row r="78" spans="1:23" ht="13.5" thickBot="1">
      <c r="A78" s="4">
        <v>4800</v>
      </c>
      <c r="B78" s="4">
        <v>133</v>
      </c>
      <c r="C78" s="6">
        <f t="shared" si="1"/>
        <v>38.69090909090909</v>
      </c>
      <c r="E78" s="4">
        <v>4800</v>
      </c>
      <c r="F78" s="4">
        <v>133</v>
      </c>
      <c r="G78" s="6">
        <f t="shared" si="2"/>
        <v>48.36363636363637</v>
      </c>
      <c r="I78" s="24">
        <v>4800</v>
      </c>
      <c r="J78" s="24">
        <v>133</v>
      </c>
      <c r="K78" s="6">
        <f t="shared" si="3"/>
        <v>78.70213739393941</v>
      </c>
      <c r="M78" s="4">
        <v>4800</v>
      </c>
      <c r="N78" s="4">
        <v>133</v>
      </c>
      <c r="O78" s="6">
        <f t="shared" si="4"/>
        <v>67.7090909090909</v>
      </c>
      <c r="Q78" s="4">
        <v>4800</v>
      </c>
      <c r="R78" s="4">
        <v>133</v>
      </c>
      <c r="S78" s="6">
        <f t="shared" si="5"/>
        <v>127.84121212121212</v>
      </c>
      <c r="U78" s="4">
        <v>4800</v>
      </c>
      <c r="V78" s="4">
        <v>133</v>
      </c>
      <c r="W78" s="6">
        <f t="shared" si="6"/>
        <v>63.92060606060606</v>
      </c>
    </row>
    <row r="79" spans="1:23" ht="13.5" thickBot="1">
      <c r="A79" s="4">
        <v>4900</v>
      </c>
      <c r="B79" s="4">
        <v>133</v>
      </c>
      <c r="C79" s="6">
        <f t="shared" si="1"/>
        <v>39.4969696969697</v>
      </c>
      <c r="E79" s="4">
        <v>4900</v>
      </c>
      <c r="F79" s="4">
        <v>133</v>
      </c>
      <c r="G79" s="6">
        <f t="shared" si="2"/>
        <v>49.371212121212125</v>
      </c>
      <c r="I79" s="24">
        <v>4900</v>
      </c>
      <c r="J79" s="24">
        <v>133</v>
      </c>
      <c r="K79" s="6">
        <f t="shared" si="3"/>
        <v>80.34176525631314</v>
      </c>
      <c r="M79" s="4">
        <v>4900</v>
      </c>
      <c r="N79" s="4">
        <v>133</v>
      </c>
      <c r="O79" s="6">
        <f t="shared" si="4"/>
        <v>69.11969696969697</v>
      </c>
      <c r="Q79" s="4">
        <v>4900</v>
      </c>
      <c r="R79" s="4">
        <v>133</v>
      </c>
      <c r="S79" s="6">
        <f t="shared" si="5"/>
        <v>130.50457070707068</v>
      </c>
      <c r="U79" s="4">
        <v>4900</v>
      </c>
      <c r="V79" s="4">
        <v>133</v>
      </c>
      <c r="W79" s="6">
        <f t="shared" si="6"/>
        <v>65.25228535353534</v>
      </c>
    </row>
    <row r="80" spans="1:23" ht="13.5" thickBot="1">
      <c r="A80" s="4">
        <v>5000</v>
      </c>
      <c r="B80" s="4">
        <v>133</v>
      </c>
      <c r="C80" s="6">
        <f t="shared" si="1"/>
        <v>40.303030303030305</v>
      </c>
      <c r="E80" s="4">
        <v>5000</v>
      </c>
      <c r="F80" s="4">
        <v>133</v>
      </c>
      <c r="G80" s="6">
        <f t="shared" si="2"/>
        <v>50.378787878787875</v>
      </c>
      <c r="I80" s="24">
        <v>5000</v>
      </c>
      <c r="J80" s="24">
        <v>133</v>
      </c>
      <c r="K80" s="6">
        <f t="shared" si="3"/>
        <v>81.98139311868688</v>
      </c>
      <c r="M80" s="24">
        <v>5000</v>
      </c>
      <c r="N80" s="24">
        <v>133</v>
      </c>
      <c r="O80" s="6">
        <f t="shared" si="4"/>
        <v>70.53030303030303</v>
      </c>
      <c r="Q80" s="4">
        <v>5000</v>
      </c>
      <c r="R80" s="4">
        <v>133</v>
      </c>
      <c r="S80" s="6">
        <f t="shared" si="5"/>
        <v>133.1679292929293</v>
      </c>
      <c r="U80" s="4">
        <v>5000</v>
      </c>
      <c r="V80" s="4">
        <v>133</v>
      </c>
      <c r="W80" s="6">
        <f t="shared" si="6"/>
        <v>66.58396464646465</v>
      </c>
    </row>
    <row r="81" spans="1:23" ht="13.5" thickBot="1">
      <c r="A81" s="4">
        <v>5100</v>
      </c>
      <c r="B81" s="4">
        <v>133</v>
      </c>
      <c r="C81" s="6">
        <f t="shared" si="1"/>
        <v>41.10909090909091</v>
      </c>
      <c r="E81" s="4">
        <v>5100</v>
      </c>
      <c r="F81" s="4">
        <v>133</v>
      </c>
      <c r="G81" s="6">
        <f t="shared" si="2"/>
        <v>51.38636363636363</v>
      </c>
      <c r="I81" s="24">
        <v>5100</v>
      </c>
      <c r="J81" s="24">
        <v>133</v>
      </c>
      <c r="K81" s="6">
        <f t="shared" si="3"/>
        <v>83.62102098106061</v>
      </c>
      <c r="M81" s="4">
        <v>5100</v>
      </c>
      <c r="N81" s="4">
        <v>133</v>
      </c>
      <c r="O81" s="6">
        <f t="shared" si="4"/>
        <v>71.94090909090909</v>
      </c>
      <c r="Q81" s="4">
        <v>5100</v>
      </c>
      <c r="R81" s="4">
        <v>133</v>
      </c>
      <c r="S81" s="6">
        <f t="shared" si="5"/>
        <v>135.8312878787879</v>
      </c>
      <c r="U81" s="4">
        <v>5100</v>
      </c>
      <c r="V81" s="4">
        <v>133</v>
      </c>
      <c r="W81" s="6">
        <f t="shared" si="6"/>
        <v>67.91564393939395</v>
      </c>
    </row>
    <row r="82" spans="1:23" ht="13.5" thickBot="1">
      <c r="A82" s="4">
        <v>5200</v>
      </c>
      <c r="B82" s="4">
        <v>133</v>
      </c>
      <c r="C82" s="6">
        <f t="shared" si="1"/>
        <v>41.915151515151514</v>
      </c>
      <c r="E82" s="4">
        <v>5200</v>
      </c>
      <c r="F82" s="4">
        <v>133</v>
      </c>
      <c r="G82" s="6">
        <f t="shared" si="2"/>
        <v>52.39393939393939</v>
      </c>
      <c r="I82" s="36">
        <v>5200</v>
      </c>
      <c r="J82" s="36">
        <v>133</v>
      </c>
      <c r="K82" s="6">
        <f t="shared" si="3"/>
        <v>85.26064884343435</v>
      </c>
      <c r="M82" s="4">
        <v>5200</v>
      </c>
      <c r="N82" s="4">
        <v>133</v>
      </c>
      <c r="O82" s="6">
        <f t="shared" si="4"/>
        <v>73.35151515151514</v>
      </c>
      <c r="Q82" s="4">
        <v>5200</v>
      </c>
      <c r="R82" s="4">
        <v>133</v>
      </c>
      <c r="S82" s="6">
        <f t="shared" si="5"/>
        <v>138.49464646464645</v>
      </c>
      <c r="U82" s="4">
        <v>5200</v>
      </c>
      <c r="V82" s="4">
        <v>133</v>
      </c>
      <c r="W82" s="6">
        <f t="shared" si="6"/>
        <v>69.24732323232323</v>
      </c>
    </row>
    <row r="83" spans="1:23" ht="13.5" thickBot="1">
      <c r="A83" s="4">
        <v>5300</v>
      </c>
      <c r="B83" s="4">
        <v>133</v>
      </c>
      <c r="C83" s="6">
        <f t="shared" si="1"/>
        <v>42.72121212121212</v>
      </c>
      <c r="E83" s="4">
        <v>5300</v>
      </c>
      <c r="F83" s="4">
        <v>133</v>
      </c>
      <c r="G83" s="6">
        <f t="shared" si="2"/>
        <v>53.40151515151515</v>
      </c>
      <c r="I83" s="4">
        <v>5300</v>
      </c>
      <c r="J83" s="4">
        <v>133</v>
      </c>
      <c r="K83" s="6">
        <f t="shared" si="3"/>
        <v>86.9002767058081</v>
      </c>
      <c r="M83" s="4">
        <v>5300</v>
      </c>
      <c r="N83" s="4">
        <v>133</v>
      </c>
      <c r="O83" s="6">
        <f t="shared" si="4"/>
        <v>74.76212121212122</v>
      </c>
      <c r="Q83" s="4">
        <v>5300</v>
      </c>
      <c r="R83" s="4">
        <v>133</v>
      </c>
      <c r="S83" s="6">
        <f t="shared" si="5"/>
        <v>141.15800505050504</v>
      </c>
      <c r="U83" s="4">
        <v>5300</v>
      </c>
      <c r="V83" s="4">
        <v>133</v>
      </c>
      <c r="W83" s="6">
        <f t="shared" si="6"/>
        <v>70.57900252525252</v>
      </c>
    </row>
    <row r="84" spans="1:23" ht="13.5" thickBot="1">
      <c r="A84" s="24">
        <v>5400</v>
      </c>
      <c r="B84" s="24">
        <v>133</v>
      </c>
      <c r="C84" s="25">
        <f t="shared" si="1"/>
        <v>43.527272727272724</v>
      </c>
      <c r="D84" s="26"/>
      <c r="E84" s="24">
        <v>5400</v>
      </c>
      <c r="F84" s="24">
        <v>133</v>
      </c>
      <c r="G84" s="6">
        <f t="shared" si="2"/>
        <v>54.40909090909091</v>
      </c>
      <c r="I84" s="4">
        <v>5400</v>
      </c>
      <c r="J84" s="4">
        <v>133</v>
      </c>
      <c r="K84" s="6">
        <f t="shared" si="3"/>
        <v>88.53990456818183</v>
      </c>
      <c r="M84" s="4">
        <v>5400</v>
      </c>
      <c r="N84" s="4">
        <v>133</v>
      </c>
      <c r="O84" s="6">
        <f t="shared" si="4"/>
        <v>76.17272727272727</v>
      </c>
      <c r="Q84" s="4">
        <v>5400</v>
      </c>
      <c r="R84" s="4">
        <v>133</v>
      </c>
      <c r="S84" s="6">
        <f t="shared" si="5"/>
        <v>143.82136363636363</v>
      </c>
      <c r="U84" s="4">
        <v>5400</v>
      </c>
      <c r="V84" s="4">
        <v>133</v>
      </c>
      <c r="W84" s="6">
        <f t="shared" si="6"/>
        <v>71.91068181818181</v>
      </c>
    </row>
    <row r="85" spans="1:23" ht="13.5" thickBot="1">
      <c r="A85" s="24">
        <v>5500</v>
      </c>
      <c r="B85" s="24">
        <v>133</v>
      </c>
      <c r="C85" s="25">
        <f t="shared" si="1"/>
        <v>44.333333333333336</v>
      </c>
      <c r="D85" s="26"/>
      <c r="E85" s="24">
        <v>5500</v>
      </c>
      <c r="F85" s="24">
        <v>133</v>
      </c>
      <c r="G85" s="6">
        <f t="shared" si="2"/>
        <v>55.416666666666664</v>
      </c>
      <c r="I85" s="4">
        <v>5500</v>
      </c>
      <c r="J85" s="4">
        <v>133</v>
      </c>
      <c r="K85" s="6">
        <f t="shared" si="3"/>
        <v>90.17953243055555</v>
      </c>
      <c r="M85" s="4">
        <v>5500</v>
      </c>
      <c r="N85" s="4">
        <v>133</v>
      </c>
      <c r="O85" s="6">
        <f t="shared" si="4"/>
        <v>77.58333333333333</v>
      </c>
      <c r="Q85" s="4">
        <v>5500</v>
      </c>
      <c r="R85" s="4">
        <v>133</v>
      </c>
      <c r="S85" s="6">
        <f t="shared" si="5"/>
        <v>146.48472222222222</v>
      </c>
      <c r="U85" s="4">
        <v>5500</v>
      </c>
      <c r="V85" s="4">
        <v>133</v>
      </c>
      <c r="W85" s="6">
        <f t="shared" si="6"/>
        <v>73.24236111111111</v>
      </c>
    </row>
    <row r="86" spans="1:23" ht="13.5" thickBot="1">
      <c r="A86" s="24">
        <v>5600</v>
      </c>
      <c r="B86" s="24">
        <v>133</v>
      </c>
      <c r="C86" s="25">
        <f t="shared" si="1"/>
        <v>45.13939393939394</v>
      </c>
      <c r="D86" s="26"/>
      <c r="E86" s="24">
        <v>5600</v>
      </c>
      <c r="F86" s="24">
        <v>133</v>
      </c>
      <c r="G86" s="6">
        <f t="shared" si="2"/>
        <v>56.42424242424242</v>
      </c>
      <c r="I86" s="4">
        <v>5600</v>
      </c>
      <c r="J86" s="4">
        <v>133</v>
      </c>
      <c r="K86" s="6">
        <f t="shared" si="3"/>
        <v>91.81916029292931</v>
      </c>
      <c r="M86" s="4">
        <v>5600</v>
      </c>
      <c r="N86" s="4">
        <v>133</v>
      </c>
      <c r="O86" s="6">
        <f t="shared" si="4"/>
        <v>78.9939393939394</v>
      </c>
      <c r="Q86" s="4">
        <v>5600</v>
      </c>
      <c r="R86" s="4">
        <v>133</v>
      </c>
      <c r="S86" s="6">
        <f t="shared" si="5"/>
        <v>149.14808080808078</v>
      </c>
      <c r="U86" s="4">
        <v>5600</v>
      </c>
      <c r="V86" s="4">
        <v>133</v>
      </c>
      <c r="W86" s="6">
        <f t="shared" si="6"/>
        <v>74.57404040404039</v>
      </c>
    </row>
    <row r="87" spans="1:23" ht="13.5" thickBot="1">
      <c r="A87" s="24">
        <v>5700</v>
      </c>
      <c r="B87" s="24">
        <v>133</v>
      </c>
      <c r="C87" s="25">
        <f t="shared" si="1"/>
        <v>45.945454545454545</v>
      </c>
      <c r="D87" s="26"/>
      <c r="E87" s="24">
        <v>5700</v>
      </c>
      <c r="F87" s="24">
        <v>133</v>
      </c>
      <c r="G87" s="6">
        <f t="shared" si="2"/>
        <v>57.43181818181818</v>
      </c>
      <c r="I87" s="4">
        <v>5700</v>
      </c>
      <c r="J87" s="4">
        <v>133</v>
      </c>
      <c r="K87" s="6">
        <f t="shared" si="3"/>
        <v>93.45878815530304</v>
      </c>
      <c r="M87" s="4">
        <v>5700</v>
      </c>
      <c r="N87" s="4">
        <v>133</v>
      </c>
      <c r="O87" s="6">
        <f t="shared" si="4"/>
        <v>80.40454545454546</v>
      </c>
      <c r="Q87" s="4">
        <v>5700</v>
      </c>
      <c r="R87" s="4">
        <v>133</v>
      </c>
      <c r="S87" s="6">
        <f t="shared" si="5"/>
        <v>151.8114393939394</v>
      </c>
      <c r="U87" s="4">
        <v>5700</v>
      </c>
      <c r="V87" s="4">
        <v>133</v>
      </c>
      <c r="W87" s="6">
        <f t="shared" si="6"/>
        <v>75.9057196969697</v>
      </c>
    </row>
    <row r="88" spans="1:23" ht="13.5" thickBot="1">
      <c r="A88" s="24">
        <v>5800</v>
      </c>
      <c r="B88" s="24">
        <v>133</v>
      </c>
      <c r="C88" s="25">
        <f t="shared" si="1"/>
        <v>46.75151515151515</v>
      </c>
      <c r="D88" s="26"/>
      <c r="E88" s="24">
        <v>5800</v>
      </c>
      <c r="F88" s="24">
        <v>133</v>
      </c>
      <c r="G88" s="6">
        <f t="shared" si="2"/>
        <v>58.43939393939394</v>
      </c>
      <c r="I88" s="4">
        <v>5800</v>
      </c>
      <c r="J88" s="4">
        <v>133</v>
      </c>
      <c r="K88" s="6">
        <f t="shared" si="3"/>
        <v>95.09841601767677</v>
      </c>
      <c r="M88" s="4">
        <v>5800</v>
      </c>
      <c r="N88" s="4">
        <v>133</v>
      </c>
      <c r="O88" s="6">
        <f t="shared" si="4"/>
        <v>81.81515151515151</v>
      </c>
      <c r="Q88" s="4">
        <v>5800</v>
      </c>
      <c r="R88" s="4">
        <v>133</v>
      </c>
      <c r="S88" s="6">
        <f t="shared" si="5"/>
        <v>154.47479797979798</v>
      </c>
      <c r="U88" s="4">
        <v>5800</v>
      </c>
      <c r="V88" s="4">
        <v>133</v>
      </c>
      <c r="W88" s="6">
        <f t="shared" si="6"/>
        <v>77.23739898989899</v>
      </c>
    </row>
    <row r="89" spans="1:23" ht="13.5" thickBot="1">
      <c r="A89" s="24">
        <v>5900</v>
      </c>
      <c r="B89" s="24">
        <v>133</v>
      </c>
      <c r="C89" s="25">
        <f t="shared" si="1"/>
        <v>47.557575757575755</v>
      </c>
      <c r="D89" s="26"/>
      <c r="E89" s="24">
        <v>5900</v>
      </c>
      <c r="F89" s="24">
        <v>133</v>
      </c>
      <c r="G89" s="6">
        <f t="shared" si="2"/>
        <v>59.446969696969695</v>
      </c>
      <c r="I89" s="30">
        <v>5900</v>
      </c>
      <c r="J89" s="30">
        <v>133</v>
      </c>
      <c r="K89" s="6">
        <f t="shared" si="3"/>
        <v>96.73804388005051</v>
      </c>
      <c r="M89" s="36">
        <v>5900</v>
      </c>
      <c r="N89" s="36">
        <v>133</v>
      </c>
      <c r="O89" s="6">
        <f t="shared" si="4"/>
        <v>83.22575757575757</v>
      </c>
      <c r="Q89" s="4">
        <v>5900</v>
      </c>
      <c r="R89" s="4">
        <v>133</v>
      </c>
      <c r="S89" s="6">
        <f t="shared" si="5"/>
        <v>157.13815656565654</v>
      </c>
      <c r="U89" s="4">
        <v>5900</v>
      </c>
      <c r="V89" s="4">
        <v>133</v>
      </c>
      <c r="W89" s="6">
        <f t="shared" si="6"/>
        <v>78.56907828282827</v>
      </c>
    </row>
    <row r="90" spans="1:23" ht="13.5" thickBot="1">
      <c r="A90" s="24">
        <v>6000</v>
      </c>
      <c r="B90" s="24">
        <v>133</v>
      </c>
      <c r="C90" s="25">
        <f t="shared" si="1"/>
        <v>48.36363636363637</v>
      </c>
      <c r="D90" s="26"/>
      <c r="E90" s="24">
        <v>6000</v>
      </c>
      <c r="F90" s="24">
        <v>133</v>
      </c>
      <c r="G90" s="6">
        <f t="shared" si="2"/>
        <v>60.45454545454545</v>
      </c>
      <c r="I90" s="4">
        <v>6000</v>
      </c>
      <c r="J90" s="4">
        <v>133</v>
      </c>
      <c r="K90" s="6">
        <f t="shared" si="3"/>
        <v>98.37767174242425</v>
      </c>
      <c r="M90" s="4">
        <v>6000</v>
      </c>
      <c r="N90" s="4">
        <v>133</v>
      </c>
      <c r="O90" s="6">
        <f t="shared" si="4"/>
        <v>84.63636363636364</v>
      </c>
      <c r="Q90" s="4">
        <v>6000</v>
      </c>
      <c r="R90" s="4">
        <v>133</v>
      </c>
      <c r="S90" s="6">
        <f t="shared" si="5"/>
        <v>159.80151515151516</v>
      </c>
      <c r="U90" s="4">
        <v>6000</v>
      </c>
      <c r="V90" s="4">
        <v>133</v>
      </c>
      <c r="W90" s="6">
        <f t="shared" si="6"/>
        <v>79.90075757575758</v>
      </c>
    </row>
    <row r="91" spans="1:23" ht="13.5" thickBot="1">
      <c r="A91" s="24">
        <v>6100</v>
      </c>
      <c r="B91" s="24">
        <v>133</v>
      </c>
      <c r="C91" s="25">
        <f t="shared" si="1"/>
        <v>49.16969696969697</v>
      </c>
      <c r="D91" s="26"/>
      <c r="E91" s="24">
        <v>6100</v>
      </c>
      <c r="F91" s="24">
        <v>133</v>
      </c>
      <c r="G91" s="6">
        <f t="shared" si="2"/>
        <v>61.46212121212121</v>
      </c>
      <c r="I91" s="15">
        <v>6100</v>
      </c>
      <c r="J91" s="15">
        <v>133</v>
      </c>
      <c r="K91" s="16">
        <f t="shared" si="3"/>
        <v>100.01729960479798</v>
      </c>
      <c r="M91" s="4">
        <v>6100</v>
      </c>
      <c r="N91" s="4">
        <v>133</v>
      </c>
      <c r="O91" s="6">
        <f t="shared" si="4"/>
        <v>86.0469696969697</v>
      </c>
      <c r="Q91" s="4">
        <v>6100</v>
      </c>
      <c r="R91" s="4">
        <v>133</v>
      </c>
      <c r="S91" s="6">
        <f t="shared" si="5"/>
        <v>162.46487373737372</v>
      </c>
      <c r="U91" s="4">
        <v>6100</v>
      </c>
      <c r="V91" s="4">
        <v>133</v>
      </c>
      <c r="W91" s="6">
        <f t="shared" si="6"/>
        <v>81.23243686868686</v>
      </c>
    </row>
    <row r="92" spans="1:23" ht="13.5" thickBot="1">
      <c r="A92" s="24">
        <v>6200</v>
      </c>
      <c r="B92" s="24">
        <v>133</v>
      </c>
      <c r="C92" s="25">
        <f t="shared" si="1"/>
        <v>49.97575757575758</v>
      </c>
      <c r="D92" s="26"/>
      <c r="E92" s="24">
        <v>6200</v>
      </c>
      <c r="F92" s="24">
        <v>133</v>
      </c>
      <c r="G92" s="6">
        <f t="shared" si="2"/>
        <v>62.46969696969697</v>
      </c>
      <c r="I92" s="4">
        <v>6200</v>
      </c>
      <c r="J92" s="4">
        <v>133</v>
      </c>
      <c r="K92" s="6">
        <f t="shared" si="3"/>
        <v>101.65692746717173</v>
      </c>
      <c r="M92" s="4">
        <v>6200</v>
      </c>
      <c r="N92" s="4">
        <v>133</v>
      </c>
      <c r="O92" s="6">
        <f t="shared" si="4"/>
        <v>87.45757575757575</v>
      </c>
      <c r="Q92" s="4">
        <v>6200</v>
      </c>
      <c r="R92" s="4">
        <v>133</v>
      </c>
      <c r="S92" s="6">
        <f t="shared" si="5"/>
        <v>165.1282323232323</v>
      </c>
      <c r="U92" s="4">
        <v>6200</v>
      </c>
      <c r="V92" s="4">
        <v>133</v>
      </c>
      <c r="W92" s="6">
        <f t="shared" si="6"/>
        <v>82.56411616161616</v>
      </c>
    </row>
    <row r="93" spans="1:23" ht="13.5" thickBot="1">
      <c r="A93" s="4">
        <v>6300</v>
      </c>
      <c r="B93" s="4">
        <v>133</v>
      </c>
      <c r="C93" s="6">
        <f t="shared" si="1"/>
        <v>50.78181818181818</v>
      </c>
      <c r="E93" s="4">
        <v>6300</v>
      </c>
      <c r="F93" s="4">
        <v>133</v>
      </c>
      <c r="G93" s="6">
        <f t="shared" si="2"/>
        <v>63.47727272727273</v>
      </c>
      <c r="I93" s="4">
        <v>6300</v>
      </c>
      <c r="J93" s="4">
        <v>133</v>
      </c>
      <c r="K93" s="6">
        <f t="shared" si="3"/>
        <v>103.29655532954546</v>
      </c>
      <c r="M93" s="4">
        <v>6300</v>
      </c>
      <c r="N93" s="4">
        <v>133</v>
      </c>
      <c r="O93" s="6">
        <f t="shared" si="4"/>
        <v>88.86818181818182</v>
      </c>
      <c r="Q93" s="4">
        <v>6300</v>
      </c>
      <c r="R93" s="4">
        <v>133</v>
      </c>
      <c r="S93" s="6">
        <f t="shared" si="5"/>
        <v>167.7915909090909</v>
      </c>
      <c r="U93" s="4">
        <v>6300</v>
      </c>
      <c r="V93" s="4">
        <v>133</v>
      </c>
      <c r="W93" s="6">
        <f t="shared" si="6"/>
        <v>83.89579545454545</v>
      </c>
    </row>
    <row r="94" spans="1:23" ht="13.5" thickBot="1">
      <c r="A94" s="4">
        <v>6400</v>
      </c>
      <c r="B94" s="4">
        <v>133</v>
      </c>
      <c r="C94" s="6">
        <f t="shared" si="1"/>
        <v>51.587878787878786</v>
      </c>
      <c r="E94" s="4">
        <v>6400</v>
      </c>
      <c r="F94" s="4">
        <v>133</v>
      </c>
      <c r="G94" s="6">
        <f t="shared" si="2"/>
        <v>64.48484848484848</v>
      </c>
      <c r="I94" s="4">
        <v>6400</v>
      </c>
      <c r="J94" s="4">
        <v>133</v>
      </c>
      <c r="K94" s="6">
        <f t="shared" si="3"/>
        <v>104.9361831919192</v>
      </c>
      <c r="M94" s="4">
        <v>6400</v>
      </c>
      <c r="N94" s="4">
        <v>133</v>
      </c>
      <c r="O94" s="6">
        <f t="shared" si="4"/>
        <v>90.27878787878788</v>
      </c>
      <c r="Q94" s="4">
        <v>6400</v>
      </c>
      <c r="R94" s="4">
        <v>133</v>
      </c>
      <c r="S94" s="6">
        <f t="shared" si="5"/>
        <v>170.4549494949495</v>
      </c>
      <c r="U94" s="4">
        <v>6400</v>
      </c>
      <c r="V94" s="4">
        <v>133</v>
      </c>
      <c r="W94" s="6">
        <f t="shared" si="6"/>
        <v>85.22747474747474</v>
      </c>
    </row>
    <row r="95" spans="1:23" ht="13.5" thickBot="1">
      <c r="A95" s="4">
        <v>6500</v>
      </c>
      <c r="B95" s="4">
        <v>133</v>
      </c>
      <c r="C95" s="6">
        <f t="shared" si="1"/>
        <v>52.39393939393939</v>
      </c>
      <c r="E95" s="4">
        <v>6500</v>
      </c>
      <c r="F95" s="4">
        <v>133</v>
      </c>
      <c r="G95" s="6">
        <f t="shared" si="2"/>
        <v>65.49242424242425</v>
      </c>
      <c r="I95" s="4">
        <v>6500</v>
      </c>
      <c r="J95" s="4">
        <v>133</v>
      </c>
      <c r="K95" s="6">
        <f t="shared" si="3"/>
        <v>106.57581105429294</v>
      </c>
      <c r="M95" s="4">
        <v>6500</v>
      </c>
      <c r="N95" s="4">
        <v>133</v>
      </c>
      <c r="O95" s="6">
        <f t="shared" si="4"/>
        <v>91.68939393939394</v>
      </c>
      <c r="Q95" s="4">
        <v>6500</v>
      </c>
      <c r="R95" s="4">
        <v>133</v>
      </c>
      <c r="S95" s="6">
        <f t="shared" si="5"/>
        <v>173.11830808080805</v>
      </c>
      <c r="U95" s="4">
        <v>6500</v>
      </c>
      <c r="V95" s="4">
        <v>133</v>
      </c>
      <c r="W95" s="6">
        <f t="shared" si="6"/>
        <v>86.55915404040402</v>
      </c>
    </row>
    <row r="96" spans="1:23" ht="13.5" thickBot="1">
      <c r="A96" s="4">
        <v>6600</v>
      </c>
      <c r="B96" s="4">
        <v>133</v>
      </c>
      <c r="C96" s="6">
        <f t="shared" si="1"/>
        <v>53.2</v>
      </c>
      <c r="E96" s="4">
        <v>6600</v>
      </c>
      <c r="F96" s="4">
        <v>133</v>
      </c>
      <c r="G96" s="6">
        <f t="shared" si="2"/>
        <v>66.5</v>
      </c>
      <c r="I96" s="4">
        <v>6600</v>
      </c>
      <c r="J96" s="4">
        <v>133</v>
      </c>
      <c r="K96" s="6">
        <f t="shared" si="3"/>
        <v>108.21543891666667</v>
      </c>
      <c r="M96" s="4">
        <v>6600</v>
      </c>
      <c r="N96" s="4">
        <v>133</v>
      </c>
      <c r="O96" s="6">
        <f t="shared" si="4"/>
        <v>93.1</v>
      </c>
      <c r="Q96" s="4">
        <v>6600</v>
      </c>
      <c r="R96" s="4">
        <v>133</v>
      </c>
      <c r="S96" s="6">
        <f t="shared" si="5"/>
        <v>175.78166666666667</v>
      </c>
      <c r="U96" s="4">
        <v>6600</v>
      </c>
      <c r="V96" s="4">
        <v>133</v>
      </c>
      <c r="W96" s="6">
        <f t="shared" si="6"/>
        <v>87.89083333333333</v>
      </c>
    </row>
    <row r="97" spans="1:23" ht="13.5" thickBot="1">
      <c r="A97" s="4">
        <v>6700</v>
      </c>
      <c r="B97" s="4">
        <v>133</v>
      </c>
      <c r="C97" s="6">
        <f t="shared" si="1"/>
        <v>54.00606060606061</v>
      </c>
      <c r="E97" s="4">
        <v>6700</v>
      </c>
      <c r="F97" s="4">
        <v>133</v>
      </c>
      <c r="G97" s="6">
        <f t="shared" si="2"/>
        <v>67.50757575757575</v>
      </c>
      <c r="I97" s="4">
        <v>6700</v>
      </c>
      <c r="J97" s="4">
        <v>133</v>
      </c>
      <c r="K97" s="6">
        <f t="shared" si="3"/>
        <v>109.85506677904041</v>
      </c>
      <c r="M97" s="4">
        <v>6700</v>
      </c>
      <c r="N97" s="4">
        <v>133</v>
      </c>
      <c r="O97" s="6">
        <f t="shared" si="4"/>
        <v>94.51060606060607</v>
      </c>
      <c r="Q97" s="4">
        <v>6700</v>
      </c>
      <c r="R97" s="4">
        <v>133</v>
      </c>
      <c r="S97" s="6">
        <f t="shared" si="5"/>
        <v>178.44502525252526</v>
      </c>
      <c r="U97" s="4">
        <v>6700</v>
      </c>
      <c r="V97" s="4">
        <v>133</v>
      </c>
      <c r="W97" s="6">
        <f t="shared" si="6"/>
        <v>89.22251262626263</v>
      </c>
    </row>
    <row r="98" spans="1:23" ht="13.5" thickBot="1">
      <c r="A98" s="4">
        <v>6800</v>
      </c>
      <c r="B98" s="4">
        <v>133</v>
      </c>
      <c r="C98" s="6">
        <f t="shared" si="1"/>
        <v>54.81212121212121</v>
      </c>
      <c r="E98" s="4">
        <v>6800</v>
      </c>
      <c r="F98" s="4">
        <v>133</v>
      </c>
      <c r="G98" s="6">
        <f t="shared" si="2"/>
        <v>68.51515151515152</v>
      </c>
      <c r="I98" s="4">
        <v>6800</v>
      </c>
      <c r="J98" s="4">
        <v>133</v>
      </c>
      <c r="K98" s="6">
        <f t="shared" si="3"/>
        <v>111.49469464141416</v>
      </c>
      <c r="M98" s="4">
        <v>6800</v>
      </c>
      <c r="N98" s="4">
        <v>133</v>
      </c>
      <c r="O98" s="6">
        <f t="shared" si="4"/>
        <v>95.92121212121212</v>
      </c>
      <c r="Q98" s="4">
        <v>6800</v>
      </c>
      <c r="R98" s="4">
        <v>133</v>
      </c>
      <c r="S98" s="6">
        <f t="shared" si="5"/>
        <v>181.10838383838382</v>
      </c>
      <c r="U98" s="4">
        <v>6800</v>
      </c>
      <c r="V98" s="4">
        <v>133</v>
      </c>
      <c r="W98" s="6">
        <f t="shared" si="6"/>
        <v>90.55419191919191</v>
      </c>
    </row>
    <row r="99" spans="1:23" ht="13.5" thickBot="1">
      <c r="A99" s="4">
        <v>6900</v>
      </c>
      <c r="B99" s="4">
        <v>133</v>
      </c>
      <c r="C99" s="6">
        <f t="shared" si="1"/>
        <v>55.61818181818182</v>
      </c>
      <c r="E99" s="4">
        <v>6900</v>
      </c>
      <c r="F99" s="4">
        <v>133</v>
      </c>
      <c r="G99" s="6">
        <f t="shared" si="2"/>
        <v>69.52272727272727</v>
      </c>
      <c r="I99" s="4">
        <v>6900</v>
      </c>
      <c r="J99" s="4">
        <v>133</v>
      </c>
      <c r="K99" s="6">
        <f t="shared" si="3"/>
        <v>113.13432250378789</v>
      </c>
      <c r="M99" s="4">
        <v>6900</v>
      </c>
      <c r="N99" s="4">
        <v>133</v>
      </c>
      <c r="O99" s="6">
        <f t="shared" si="4"/>
        <v>97.33181818181818</v>
      </c>
      <c r="Q99" s="4">
        <v>6900</v>
      </c>
      <c r="R99" s="4">
        <v>133</v>
      </c>
      <c r="S99" s="6">
        <f t="shared" si="5"/>
        <v>183.77174242424243</v>
      </c>
      <c r="U99" s="4">
        <v>6900</v>
      </c>
      <c r="V99" s="4">
        <v>133</v>
      </c>
      <c r="W99" s="6">
        <f t="shared" si="6"/>
        <v>91.88587121212122</v>
      </c>
    </row>
    <row r="100" spans="1:23" ht="13.5" thickBot="1">
      <c r="A100" s="4">
        <v>7000</v>
      </c>
      <c r="B100" s="4">
        <v>133</v>
      </c>
      <c r="C100" s="6">
        <f t="shared" si="1"/>
        <v>56.42424242424242</v>
      </c>
      <c r="E100" s="4">
        <v>7000</v>
      </c>
      <c r="F100" s="4">
        <v>133</v>
      </c>
      <c r="G100" s="6">
        <f t="shared" si="2"/>
        <v>70.53030303030303</v>
      </c>
      <c r="I100" s="4">
        <v>7000</v>
      </c>
      <c r="J100" s="4">
        <v>133</v>
      </c>
      <c r="K100" s="6">
        <f t="shared" si="3"/>
        <v>114.77395036616163</v>
      </c>
      <c r="M100" s="4">
        <v>7000</v>
      </c>
      <c r="N100" s="4">
        <v>133</v>
      </c>
      <c r="O100" s="6">
        <f t="shared" si="4"/>
        <v>98.74242424242425</v>
      </c>
      <c r="Q100" s="4">
        <v>7000</v>
      </c>
      <c r="R100" s="4">
        <v>133</v>
      </c>
      <c r="S100" s="6">
        <f t="shared" si="5"/>
        <v>186.435101010101</v>
      </c>
      <c r="U100" s="4">
        <v>7000</v>
      </c>
      <c r="V100" s="4">
        <v>133</v>
      </c>
      <c r="W100" s="6">
        <f t="shared" si="6"/>
        <v>93.2175505050505</v>
      </c>
    </row>
    <row r="101" spans="1:23" ht="13.5" thickBot="1">
      <c r="A101" s="4">
        <v>7100</v>
      </c>
      <c r="B101" s="4">
        <v>133</v>
      </c>
      <c r="C101" s="6">
        <f t="shared" si="1"/>
        <v>57.23030303030303</v>
      </c>
      <c r="E101" s="4">
        <v>7100</v>
      </c>
      <c r="F101" s="4">
        <v>133</v>
      </c>
      <c r="G101" s="6">
        <f t="shared" si="2"/>
        <v>71.53787878787878</v>
      </c>
      <c r="I101" s="4">
        <v>7100</v>
      </c>
      <c r="J101" s="4">
        <v>133</v>
      </c>
      <c r="K101" s="6">
        <f t="shared" si="3"/>
        <v>116.41357822853537</v>
      </c>
      <c r="M101" s="15">
        <v>7100</v>
      </c>
      <c r="N101" s="15">
        <v>133</v>
      </c>
      <c r="O101" s="16">
        <f t="shared" si="4"/>
        <v>100.1530303030303</v>
      </c>
      <c r="Q101" s="4">
        <v>7100</v>
      </c>
      <c r="R101" s="4">
        <v>133</v>
      </c>
      <c r="S101" s="6">
        <f t="shared" si="5"/>
        <v>189.09845959595958</v>
      </c>
      <c r="U101" s="4">
        <v>7100</v>
      </c>
      <c r="V101" s="4">
        <v>133</v>
      </c>
      <c r="W101" s="6">
        <f t="shared" si="6"/>
        <v>94.54922979797979</v>
      </c>
    </row>
    <row r="102" spans="1:23" ht="13.5" thickBot="1">
      <c r="A102" s="4">
        <v>7200</v>
      </c>
      <c r="B102" s="4">
        <v>133</v>
      </c>
      <c r="C102" s="6">
        <f t="shared" si="1"/>
        <v>58.03636363636364</v>
      </c>
      <c r="E102" s="4">
        <v>7200</v>
      </c>
      <c r="F102" s="4">
        <v>133</v>
      </c>
      <c r="G102" s="6">
        <f t="shared" si="2"/>
        <v>72.54545454545455</v>
      </c>
      <c r="I102" s="4">
        <v>7200</v>
      </c>
      <c r="J102" s="4">
        <v>133</v>
      </c>
      <c r="K102" s="6">
        <f t="shared" si="3"/>
        <v>118.0532060909091</v>
      </c>
      <c r="M102" s="4">
        <v>7200</v>
      </c>
      <c r="N102" s="4">
        <v>133</v>
      </c>
      <c r="O102" s="6">
        <f t="shared" si="4"/>
        <v>101.56363636363636</v>
      </c>
      <c r="Q102" s="4">
        <v>7200</v>
      </c>
      <c r="R102" s="4">
        <v>133</v>
      </c>
      <c r="S102" s="6">
        <f t="shared" si="5"/>
        <v>191.76181818181817</v>
      </c>
      <c r="U102" s="4">
        <v>7200</v>
      </c>
      <c r="V102" s="4">
        <v>133</v>
      </c>
      <c r="W102" s="6">
        <f t="shared" si="6"/>
        <v>95.88090909090909</v>
      </c>
    </row>
    <row r="103" spans="1:23" ht="13.5" thickBot="1">
      <c r="A103" s="4">
        <v>7300</v>
      </c>
      <c r="B103" s="4">
        <v>133</v>
      </c>
      <c r="C103" s="6">
        <f aca="true" t="shared" si="7" ref="C103:C130">SUM(B103*(24/12)*1*A103/33000)</f>
        <v>58.842424242424244</v>
      </c>
      <c r="E103" s="4">
        <v>7300</v>
      </c>
      <c r="F103" s="4">
        <v>133</v>
      </c>
      <c r="G103" s="6">
        <f aca="true" t="shared" si="8" ref="G103:G130">SUM(F103*(30/12)*1*E103/33000)</f>
        <v>73.5530303030303</v>
      </c>
      <c r="I103" s="4">
        <v>7300</v>
      </c>
      <c r="J103" s="4">
        <v>133</v>
      </c>
      <c r="K103" s="6">
        <f aca="true" t="shared" si="9" ref="K103:K130">SUM(J103*(48.818995/12)*1*I103/33000)</f>
        <v>119.69283395328284</v>
      </c>
      <c r="M103" s="4">
        <v>7300</v>
      </c>
      <c r="N103" s="4">
        <v>133</v>
      </c>
      <c r="O103" s="6">
        <f aca="true" t="shared" si="10" ref="O103:O130">SUM(N103*(42/12)*1*M103/33000)</f>
        <v>102.97424242424242</v>
      </c>
      <c r="Q103" s="4">
        <v>7300</v>
      </c>
      <c r="R103" s="4">
        <v>133</v>
      </c>
      <c r="S103" s="6">
        <f aca="true" t="shared" si="11" ref="S103:S130">SUM(R103*(39.65/12)*2*Q103/33000)</f>
        <v>194.42517676767676</v>
      </c>
      <c r="U103" s="4">
        <v>7300</v>
      </c>
      <c r="V103" s="4">
        <v>133</v>
      </c>
      <c r="W103" s="6">
        <f t="shared" si="6"/>
        <v>97.21258838383838</v>
      </c>
    </row>
    <row r="104" spans="1:23" ht="13.5" thickBot="1">
      <c r="A104" s="4">
        <v>7400</v>
      </c>
      <c r="B104" s="4">
        <v>133</v>
      </c>
      <c r="C104" s="6">
        <f t="shared" si="7"/>
        <v>59.64848484848485</v>
      </c>
      <c r="E104" s="4">
        <v>7400</v>
      </c>
      <c r="F104" s="4">
        <v>133</v>
      </c>
      <c r="G104" s="6">
        <f t="shared" si="8"/>
        <v>74.56060606060606</v>
      </c>
      <c r="I104" s="4">
        <v>7400</v>
      </c>
      <c r="J104" s="4">
        <v>133</v>
      </c>
      <c r="K104" s="6">
        <f t="shared" si="9"/>
        <v>121.33246181565657</v>
      </c>
      <c r="M104" s="4">
        <v>7400</v>
      </c>
      <c r="N104" s="4">
        <v>133</v>
      </c>
      <c r="O104" s="6">
        <f t="shared" si="10"/>
        <v>104.38484848484849</v>
      </c>
      <c r="Q104" s="4">
        <v>7400</v>
      </c>
      <c r="R104" s="4">
        <v>133</v>
      </c>
      <c r="S104" s="6">
        <f t="shared" si="11"/>
        <v>197.08853535353535</v>
      </c>
      <c r="U104" s="4">
        <v>7400</v>
      </c>
      <c r="V104" s="4">
        <v>133</v>
      </c>
      <c r="W104" s="6">
        <f t="shared" si="6"/>
        <v>98.54426767676767</v>
      </c>
    </row>
    <row r="105" spans="1:23" ht="13.5" thickBot="1">
      <c r="A105" s="4">
        <v>7500</v>
      </c>
      <c r="B105" s="4">
        <v>133</v>
      </c>
      <c r="C105" s="6">
        <f t="shared" si="7"/>
        <v>60.45454545454545</v>
      </c>
      <c r="E105" s="4">
        <v>7500</v>
      </c>
      <c r="F105" s="4">
        <v>133</v>
      </c>
      <c r="G105" s="6">
        <f t="shared" si="8"/>
        <v>75.56818181818181</v>
      </c>
      <c r="I105" s="4">
        <v>7500</v>
      </c>
      <c r="J105" s="4">
        <v>133</v>
      </c>
      <c r="K105" s="6">
        <f t="shared" si="9"/>
        <v>122.97208967803031</v>
      </c>
      <c r="M105" s="4">
        <v>7500</v>
      </c>
      <c r="N105" s="4">
        <v>133</v>
      </c>
      <c r="O105" s="6">
        <f t="shared" si="10"/>
        <v>105.79545454545455</v>
      </c>
      <c r="Q105" s="4">
        <v>7500</v>
      </c>
      <c r="R105" s="4">
        <v>133</v>
      </c>
      <c r="S105" s="6">
        <f t="shared" si="11"/>
        <v>199.75189393939394</v>
      </c>
      <c r="U105" s="4">
        <v>7500</v>
      </c>
      <c r="V105" s="4">
        <v>133</v>
      </c>
      <c r="W105" s="6">
        <f t="shared" si="6"/>
        <v>99.87594696969697</v>
      </c>
    </row>
    <row r="106" spans="1:23" ht="13.5" thickBot="1">
      <c r="A106" s="4">
        <v>7600</v>
      </c>
      <c r="B106" s="4">
        <v>133</v>
      </c>
      <c r="C106" s="6">
        <f t="shared" si="7"/>
        <v>61.26060606060606</v>
      </c>
      <c r="E106" s="4">
        <v>7600</v>
      </c>
      <c r="F106" s="4">
        <v>133</v>
      </c>
      <c r="G106" s="6">
        <f t="shared" si="8"/>
        <v>76.57575757575758</v>
      </c>
      <c r="I106" s="4">
        <v>7600</v>
      </c>
      <c r="J106" s="4">
        <v>133</v>
      </c>
      <c r="K106" s="6">
        <f t="shared" si="9"/>
        <v>124.61171754040406</v>
      </c>
      <c r="M106" s="4">
        <v>7600</v>
      </c>
      <c r="N106" s="4">
        <v>133</v>
      </c>
      <c r="O106" s="6">
        <f t="shared" si="10"/>
        <v>107.2060606060606</v>
      </c>
      <c r="Q106" s="4">
        <v>7600</v>
      </c>
      <c r="R106" s="4">
        <v>133</v>
      </c>
      <c r="S106" s="6">
        <f t="shared" si="11"/>
        <v>202.41525252525253</v>
      </c>
      <c r="U106" s="15">
        <v>7600</v>
      </c>
      <c r="V106" s="15">
        <v>133</v>
      </c>
      <c r="W106" s="16">
        <f t="shared" si="6"/>
        <v>101.20762626262626</v>
      </c>
    </row>
    <row r="107" spans="1:23" ht="13.5" thickBot="1">
      <c r="A107" s="4">
        <v>7700</v>
      </c>
      <c r="B107" s="4">
        <v>133</v>
      </c>
      <c r="C107" s="6">
        <f t="shared" si="7"/>
        <v>62.06666666666667</v>
      </c>
      <c r="E107" s="4">
        <v>7700</v>
      </c>
      <c r="F107" s="4">
        <v>133</v>
      </c>
      <c r="G107" s="6">
        <f t="shared" si="8"/>
        <v>77.58333333333333</v>
      </c>
      <c r="I107" s="4">
        <v>7700</v>
      </c>
      <c r="J107" s="4">
        <v>133</v>
      </c>
      <c r="K107" s="6">
        <f t="shared" si="9"/>
        <v>126.25134540277779</v>
      </c>
      <c r="M107" s="4">
        <v>7700</v>
      </c>
      <c r="N107" s="4">
        <v>133</v>
      </c>
      <c r="O107" s="6">
        <f t="shared" si="10"/>
        <v>108.61666666666666</v>
      </c>
      <c r="Q107" s="4">
        <v>7700</v>
      </c>
      <c r="R107" s="4">
        <v>133</v>
      </c>
      <c r="S107" s="6">
        <f t="shared" si="11"/>
        <v>205.0786111111111</v>
      </c>
      <c r="U107" s="4">
        <v>7700</v>
      </c>
      <c r="V107" s="4">
        <v>133</v>
      </c>
      <c r="W107" s="6">
        <f t="shared" si="6"/>
        <v>102.53930555555554</v>
      </c>
    </row>
    <row r="108" spans="1:23" ht="13.5" thickBot="1">
      <c r="A108" s="4">
        <v>7800</v>
      </c>
      <c r="B108" s="4">
        <v>133</v>
      </c>
      <c r="C108" s="6">
        <f t="shared" si="7"/>
        <v>62.872727272727275</v>
      </c>
      <c r="E108" s="4">
        <v>7800</v>
      </c>
      <c r="F108" s="4">
        <v>133</v>
      </c>
      <c r="G108" s="6">
        <f t="shared" si="8"/>
        <v>78.5909090909091</v>
      </c>
      <c r="I108" s="4">
        <v>7800</v>
      </c>
      <c r="J108" s="4">
        <v>133</v>
      </c>
      <c r="K108" s="6">
        <f t="shared" si="9"/>
        <v>127.89097326515152</v>
      </c>
      <c r="M108" s="4">
        <v>7800</v>
      </c>
      <c r="N108" s="4">
        <v>133</v>
      </c>
      <c r="O108" s="6">
        <f t="shared" si="10"/>
        <v>110.02727272727273</v>
      </c>
      <c r="Q108" s="4">
        <v>7800</v>
      </c>
      <c r="R108" s="4">
        <v>133</v>
      </c>
      <c r="S108" s="6">
        <f t="shared" si="11"/>
        <v>207.7419696969697</v>
      </c>
      <c r="U108" s="4">
        <v>7800</v>
      </c>
      <c r="V108" s="4">
        <v>133</v>
      </c>
      <c r="W108" s="6">
        <f t="shared" si="6"/>
        <v>103.87098484848485</v>
      </c>
    </row>
    <row r="109" spans="1:23" ht="13.5" thickBot="1">
      <c r="A109" s="4">
        <v>7900</v>
      </c>
      <c r="B109" s="4">
        <v>133</v>
      </c>
      <c r="C109" s="6">
        <f t="shared" si="7"/>
        <v>63.67878787878788</v>
      </c>
      <c r="E109" s="4">
        <v>7900</v>
      </c>
      <c r="F109" s="4">
        <v>133</v>
      </c>
      <c r="G109" s="6">
        <f t="shared" si="8"/>
        <v>79.59848484848484</v>
      </c>
      <c r="I109" s="4">
        <v>7900</v>
      </c>
      <c r="J109" s="4">
        <v>133</v>
      </c>
      <c r="K109" s="6">
        <f t="shared" si="9"/>
        <v>129.53060112752524</v>
      </c>
      <c r="M109" s="4">
        <v>7900</v>
      </c>
      <c r="N109" s="4">
        <v>133</v>
      </c>
      <c r="O109" s="6">
        <f t="shared" si="10"/>
        <v>111.43787878787879</v>
      </c>
      <c r="Q109" s="4">
        <v>7900</v>
      </c>
      <c r="R109" s="4">
        <v>133</v>
      </c>
      <c r="S109" s="6">
        <f t="shared" si="11"/>
        <v>210.40532828282826</v>
      </c>
      <c r="U109" s="4">
        <v>7900</v>
      </c>
      <c r="V109" s="4">
        <v>133</v>
      </c>
      <c r="W109" s="6">
        <f t="shared" si="6"/>
        <v>105.20266414141413</v>
      </c>
    </row>
    <row r="110" spans="1:23" ht="13.5" thickBot="1">
      <c r="A110" s="4">
        <v>8000</v>
      </c>
      <c r="B110" s="4">
        <v>133</v>
      </c>
      <c r="C110" s="6">
        <f t="shared" si="7"/>
        <v>64.48484848484848</v>
      </c>
      <c r="E110" s="4">
        <v>8000</v>
      </c>
      <c r="F110" s="4">
        <v>133</v>
      </c>
      <c r="G110" s="6">
        <f t="shared" si="8"/>
        <v>80.60606060606061</v>
      </c>
      <c r="I110" s="4">
        <v>8000</v>
      </c>
      <c r="J110" s="4">
        <v>133</v>
      </c>
      <c r="K110" s="6">
        <f t="shared" si="9"/>
        <v>131.170228989899</v>
      </c>
      <c r="M110" s="4">
        <v>8000</v>
      </c>
      <c r="N110" s="4">
        <v>133</v>
      </c>
      <c r="O110" s="6">
        <f t="shared" si="10"/>
        <v>112.84848484848484</v>
      </c>
      <c r="Q110" s="4">
        <v>8000</v>
      </c>
      <c r="R110" s="4">
        <v>133</v>
      </c>
      <c r="S110" s="6">
        <f t="shared" si="11"/>
        <v>213.06868686868685</v>
      </c>
      <c r="U110" s="4">
        <v>8000</v>
      </c>
      <c r="V110" s="4">
        <v>133</v>
      </c>
      <c r="W110" s="6">
        <f aca="true" t="shared" si="12" ref="W110:W130">SUM(V110*(39.65/12)*1*U110/33000)</f>
        <v>106.53434343434343</v>
      </c>
    </row>
    <row r="111" spans="1:23" ht="13.5" thickBot="1">
      <c r="A111" s="4">
        <v>8100</v>
      </c>
      <c r="B111" s="4">
        <v>133</v>
      </c>
      <c r="C111" s="6">
        <f t="shared" si="7"/>
        <v>65.2909090909091</v>
      </c>
      <c r="E111" s="4">
        <v>8100</v>
      </c>
      <c r="F111" s="4">
        <v>133</v>
      </c>
      <c r="G111" s="6">
        <f t="shared" si="8"/>
        <v>81.61363636363636</v>
      </c>
      <c r="I111" s="4">
        <v>8100</v>
      </c>
      <c r="J111" s="4">
        <v>133</v>
      </c>
      <c r="K111" s="6">
        <f t="shared" si="9"/>
        <v>132.80985685227276</v>
      </c>
      <c r="M111" s="4">
        <v>8100</v>
      </c>
      <c r="N111" s="4">
        <v>133</v>
      </c>
      <c r="O111" s="6">
        <f t="shared" si="10"/>
        <v>114.25909090909092</v>
      </c>
      <c r="Q111" s="4">
        <v>8100</v>
      </c>
      <c r="R111" s="4">
        <v>133</v>
      </c>
      <c r="S111" s="6">
        <f t="shared" si="11"/>
        <v>215.73204545454544</v>
      </c>
      <c r="U111" s="4">
        <v>8100</v>
      </c>
      <c r="V111" s="4">
        <v>133</v>
      </c>
      <c r="W111" s="6">
        <f t="shared" si="12"/>
        <v>107.86602272727272</v>
      </c>
    </row>
    <row r="112" spans="1:23" ht="13.5" thickBot="1">
      <c r="A112" s="4">
        <v>8200</v>
      </c>
      <c r="B112" s="4">
        <v>133</v>
      </c>
      <c r="C112" s="6">
        <f t="shared" si="7"/>
        <v>66.0969696969697</v>
      </c>
      <c r="E112" s="4">
        <v>8200</v>
      </c>
      <c r="F112" s="4">
        <v>133</v>
      </c>
      <c r="G112" s="6">
        <f t="shared" si="8"/>
        <v>82.62121212121212</v>
      </c>
      <c r="I112" s="4">
        <v>8200</v>
      </c>
      <c r="J112" s="4">
        <v>133</v>
      </c>
      <c r="K112" s="6">
        <f t="shared" si="9"/>
        <v>134.44948471464647</v>
      </c>
      <c r="M112" s="4">
        <v>8200</v>
      </c>
      <c r="N112" s="4">
        <v>133</v>
      </c>
      <c r="O112" s="6">
        <f t="shared" si="10"/>
        <v>115.66969696969697</v>
      </c>
      <c r="Q112" s="4">
        <v>8200</v>
      </c>
      <c r="R112" s="4">
        <v>133</v>
      </c>
      <c r="S112" s="6">
        <f t="shared" si="11"/>
        <v>218.39540404040403</v>
      </c>
      <c r="U112" s="4">
        <v>8200</v>
      </c>
      <c r="V112" s="4">
        <v>133</v>
      </c>
      <c r="W112" s="6">
        <f t="shared" si="12"/>
        <v>109.19770202020202</v>
      </c>
    </row>
    <row r="113" spans="1:23" ht="13.5" thickBot="1">
      <c r="A113" s="4">
        <v>8300</v>
      </c>
      <c r="B113" s="4">
        <v>133</v>
      </c>
      <c r="C113" s="6">
        <f t="shared" si="7"/>
        <v>66.9030303030303</v>
      </c>
      <c r="E113" s="4">
        <v>8300</v>
      </c>
      <c r="F113" s="4">
        <v>133</v>
      </c>
      <c r="G113" s="6">
        <f t="shared" si="8"/>
        <v>83.62878787878788</v>
      </c>
      <c r="I113" s="4">
        <v>8300</v>
      </c>
      <c r="J113" s="4">
        <v>133</v>
      </c>
      <c r="K113" s="6">
        <f t="shared" si="9"/>
        <v>136.08911257702022</v>
      </c>
      <c r="M113" s="4">
        <v>8300</v>
      </c>
      <c r="N113" s="4">
        <v>133</v>
      </c>
      <c r="O113" s="6">
        <f t="shared" si="10"/>
        <v>117.08030303030303</v>
      </c>
      <c r="Q113" s="4">
        <v>8300</v>
      </c>
      <c r="R113" s="4">
        <v>133</v>
      </c>
      <c r="S113" s="6">
        <f t="shared" si="11"/>
        <v>221.05876262626262</v>
      </c>
      <c r="U113" s="4">
        <v>8300</v>
      </c>
      <c r="V113" s="4">
        <v>133</v>
      </c>
      <c r="W113" s="6">
        <f t="shared" si="12"/>
        <v>110.52938131313131</v>
      </c>
    </row>
    <row r="114" spans="1:23" ht="13.5" thickBot="1">
      <c r="A114" s="4">
        <v>8400</v>
      </c>
      <c r="B114" s="4">
        <v>133</v>
      </c>
      <c r="C114" s="6">
        <f t="shared" si="7"/>
        <v>67.7090909090909</v>
      </c>
      <c r="E114" s="4">
        <v>8400</v>
      </c>
      <c r="F114" s="4">
        <v>133</v>
      </c>
      <c r="G114" s="6">
        <f t="shared" si="8"/>
        <v>84.63636363636364</v>
      </c>
      <c r="I114" s="4">
        <v>8400</v>
      </c>
      <c r="J114" s="4">
        <v>133</v>
      </c>
      <c r="K114" s="6">
        <f t="shared" si="9"/>
        <v>137.72874043939396</v>
      </c>
      <c r="M114" s="4">
        <v>8400</v>
      </c>
      <c r="N114" s="4">
        <v>133</v>
      </c>
      <c r="O114" s="6">
        <f t="shared" si="10"/>
        <v>118.49090909090908</v>
      </c>
      <c r="Q114" s="4">
        <v>8400</v>
      </c>
      <c r="R114" s="4">
        <v>133</v>
      </c>
      <c r="S114" s="6">
        <f t="shared" si="11"/>
        <v>223.7221212121212</v>
      </c>
      <c r="U114" s="4">
        <v>8400</v>
      </c>
      <c r="V114" s="4">
        <v>133</v>
      </c>
      <c r="W114" s="6">
        <f t="shared" si="12"/>
        <v>111.8610606060606</v>
      </c>
    </row>
    <row r="115" spans="1:23" ht="13.5" thickBot="1">
      <c r="A115" s="4">
        <v>8500</v>
      </c>
      <c r="B115" s="4">
        <v>133</v>
      </c>
      <c r="C115" s="6">
        <f t="shared" si="7"/>
        <v>68.51515151515152</v>
      </c>
      <c r="E115" s="4">
        <v>8500</v>
      </c>
      <c r="F115" s="4">
        <v>133</v>
      </c>
      <c r="G115" s="6">
        <f t="shared" si="8"/>
        <v>85.64393939393939</v>
      </c>
      <c r="I115" s="4">
        <v>8500</v>
      </c>
      <c r="J115" s="4">
        <v>133</v>
      </c>
      <c r="K115" s="6">
        <f t="shared" si="9"/>
        <v>139.36836830176767</v>
      </c>
      <c r="M115" s="4">
        <v>8500</v>
      </c>
      <c r="N115" s="4">
        <v>133</v>
      </c>
      <c r="O115" s="6">
        <f t="shared" si="10"/>
        <v>119.90151515151516</v>
      </c>
      <c r="Q115" s="4">
        <v>8500</v>
      </c>
      <c r="R115" s="4">
        <v>133</v>
      </c>
      <c r="S115" s="6">
        <f t="shared" si="11"/>
        <v>226.3854797979798</v>
      </c>
      <c r="U115" s="4">
        <v>8500</v>
      </c>
      <c r="V115" s="4">
        <v>133</v>
      </c>
      <c r="W115" s="6">
        <f t="shared" si="12"/>
        <v>113.1927398989899</v>
      </c>
    </row>
    <row r="116" spans="1:23" ht="13.5" thickBot="1">
      <c r="A116" s="4">
        <v>8600</v>
      </c>
      <c r="B116" s="4">
        <v>133</v>
      </c>
      <c r="C116" s="6">
        <f t="shared" si="7"/>
        <v>69.32121212121213</v>
      </c>
      <c r="E116" s="4">
        <v>8600</v>
      </c>
      <c r="F116" s="4">
        <v>133</v>
      </c>
      <c r="G116" s="6">
        <f t="shared" si="8"/>
        <v>86.65151515151516</v>
      </c>
      <c r="I116" s="4">
        <v>8600</v>
      </c>
      <c r="J116" s="4">
        <v>133</v>
      </c>
      <c r="K116" s="6">
        <f t="shared" si="9"/>
        <v>141.00799616414142</v>
      </c>
      <c r="M116" s="4">
        <v>8600</v>
      </c>
      <c r="N116" s="4">
        <v>133</v>
      </c>
      <c r="O116" s="6">
        <f t="shared" si="10"/>
        <v>121.31212121212121</v>
      </c>
      <c r="Q116" s="4">
        <v>8600</v>
      </c>
      <c r="R116" s="4">
        <v>133</v>
      </c>
      <c r="S116" s="6">
        <f t="shared" si="11"/>
        <v>229.04883838383836</v>
      </c>
      <c r="U116" s="4">
        <v>8600</v>
      </c>
      <c r="V116" s="4">
        <v>133</v>
      </c>
      <c r="W116" s="6">
        <f t="shared" si="12"/>
        <v>114.52441919191918</v>
      </c>
    </row>
    <row r="117" spans="1:23" ht="13.5" thickBot="1">
      <c r="A117" s="4">
        <v>8700</v>
      </c>
      <c r="B117" s="4">
        <v>133</v>
      </c>
      <c r="C117" s="6">
        <f t="shared" si="7"/>
        <v>70.12727272727273</v>
      </c>
      <c r="E117" s="4">
        <v>8700</v>
      </c>
      <c r="F117" s="4">
        <v>133</v>
      </c>
      <c r="G117" s="6">
        <f t="shared" si="8"/>
        <v>87.6590909090909</v>
      </c>
      <c r="I117" s="4">
        <v>8700</v>
      </c>
      <c r="J117" s="4">
        <v>133</v>
      </c>
      <c r="K117" s="6">
        <f t="shared" si="9"/>
        <v>142.64762402651516</v>
      </c>
      <c r="M117" s="4">
        <v>8700</v>
      </c>
      <c r="N117" s="4">
        <v>133</v>
      </c>
      <c r="O117" s="6">
        <f t="shared" si="10"/>
        <v>122.72272727272727</v>
      </c>
      <c r="Q117" s="4">
        <v>8700</v>
      </c>
      <c r="R117" s="4">
        <v>133</v>
      </c>
      <c r="S117" s="6">
        <f t="shared" si="11"/>
        <v>231.71219696969698</v>
      </c>
      <c r="U117" s="4">
        <v>8700</v>
      </c>
      <c r="V117" s="4">
        <v>133</v>
      </c>
      <c r="W117" s="6">
        <f t="shared" si="12"/>
        <v>115.85609848484849</v>
      </c>
    </row>
    <row r="118" spans="1:23" ht="13.5" thickBot="1">
      <c r="A118" s="4">
        <v>8800</v>
      </c>
      <c r="B118" s="4">
        <v>133</v>
      </c>
      <c r="C118" s="6">
        <f t="shared" si="7"/>
        <v>70.93333333333334</v>
      </c>
      <c r="E118" s="4">
        <v>8800</v>
      </c>
      <c r="F118" s="4">
        <v>133</v>
      </c>
      <c r="G118" s="6">
        <f t="shared" si="8"/>
        <v>88.66666666666667</v>
      </c>
      <c r="I118" s="4">
        <v>8800</v>
      </c>
      <c r="J118" s="4">
        <v>133</v>
      </c>
      <c r="K118" s="6">
        <f t="shared" si="9"/>
        <v>144.28725188888887</v>
      </c>
      <c r="M118" s="4">
        <v>8800</v>
      </c>
      <c r="N118" s="4">
        <v>133</v>
      </c>
      <c r="O118" s="6">
        <f t="shared" si="10"/>
        <v>124.13333333333334</v>
      </c>
      <c r="Q118" s="4">
        <v>8800</v>
      </c>
      <c r="R118" s="4">
        <v>133</v>
      </c>
      <c r="S118" s="6">
        <f t="shared" si="11"/>
        <v>234.37555555555554</v>
      </c>
      <c r="U118" s="4">
        <v>8800</v>
      </c>
      <c r="V118" s="4">
        <v>133</v>
      </c>
      <c r="W118" s="6">
        <f t="shared" si="12"/>
        <v>117.18777777777777</v>
      </c>
    </row>
    <row r="119" spans="1:23" ht="13.5" thickBot="1">
      <c r="A119" s="4">
        <v>8900</v>
      </c>
      <c r="B119" s="4">
        <v>133</v>
      </c>
      <c r="C119" s="6">
        <f t="shared" si="7"/>
        <v>71.73939393939393</v>
      </c>
      <c r="E119" s="4">
        <v>8900</v>
      </c>
      <c r="F119" s="4">
        <v>133</v>
      </c>
      <c r="G119" s="6">
        <f t="shared" si="8"/>
        <v>89.67424242424242</v>
      </c>
      <c r="I119" s="4">
        <v>8900</v>
      </c>
      <c r="J119" s="4">
        <v>133</v>
      </c>
      <c r="K119" s="6">
        <f t="shared" si="9"/>
        <v>145.92687975126265</v>
      </c>
      <c r="M119" s="4">
        <v>8900</v>
      </c>
      <c r="N119" s="4">
        <v>133</v>
      </c>
      <c r="O119" s="6">
        <f t="shared" si="10"/>
        <v>125.5439393939394</v>
      </c>
      <c r="Q119" s="4">
        <v>8900</v>
      </c>
      <c r="R119" s="4">
        <v>133</v>
      </c>
      <c r="S119" s="6">
        <f t="shared" si="11"/>
        <v>237.03891414141412</v>
      </c>
      <c r="U119" s="4">
        <v>8900</v>
      </c>
      <c r="V119" s="4">
        <v>133</v>
      </c>
      <c r="W119" s="6">
        <f t="shared" si="12"/>
        <v>118.51945707070706</v>
      </c>
    </row>
    <row r="120" spans="1:23" ht="13.5" thickBot="1">
      <c r="A120" s="4">
        <v>9000</v>
      </c>
      <c r="B120" s="4">
        <v>133</v>
      </c>
      <c r="C120" s="6">
        <f t="shared" si="7"/>
        <v>72.54545454545455</v>
      </c>
      <c r="E120" s="4">
        <v>9000</v>
      </c>
      <c r="F120" s="4">
        <v>133</v>
      </c>
      <c r="G120" s="6">
        <f t="shared" si="8"/>
        <v>90.68181818181819</v>
      </c>
      <c r="I120" s="4">
        <v>9000</v>
      </c>
      <c r="J120" s="4">
        <v>133</v>
      </c>
      <c r="K120" s="6">
        <f t="shared" si="9"/>
        <v>147.5665076136364</v>
      </c>
      <c r="M120" s="4">
        <v>9000</v>
      </c>
      <c r="N120" s="4">
        <v>133</v>
      </c>
      <c r="O120" s="6">
        <f t="shared" si="10"/>
        <v>126.95454545454545</v>
      </c>
      <c r="Q120" s="4">
        <v>9000</v>
      </c>
      <c r="R120" s="4">
        <v>133</v>
      </c>
      <c r="S120" s="6">
        <f t="shared" si="11"/>
        <v>239.7022727272727</v>
      </c>
      <c r="U120" s="4">
        <v>9000</v>
      </c>
      <c r="V120" s="4">
        <v>133</v>
      </c>
      <c r="W120" s="6">
        <f t="shared" si="12"/>
        <v>119.85113636363636</v>
      </c>
    </row>
    <row r="121" spans="1:23" ht="13.5" thickBot="1">
      <c r="A121" s="4">
        <v>9100</v>
      </c>
      <c r="B121" s="4">
        <v>133</v>
      </c>
      <c r="C121" s="6">
        <f t="shared" si="7"/>
        <v>73.35151515151514</v>
      </c>
      <c r="E121" s="4">
        <v>9100</v>
      </c>
      <c r="F121" s="4">
        <v>133</v>
      </c>
      <c r="G121" s="6">
        <f t="shared" si="8"/>
        <v>91.68939393939394</v>
      </c>
      <c r="I121" s="4">
        <v>9100</v>
      </c>
      <c r="J121" s="4">
        <v>133</v>
      </c>
      <c r="K121" s="6">
        <f t="shared" si="9"/>
        <v>149.2061354760101</v>
      </c>
      <c r="M121" s="4">
        <v>9100</v>
      </c>
      <c r="N121" s="4">
        <v>133</v>
      </c>
      <c r="O121" s="6">
        <f t="shared" si="10"/>
        <v>128.36515151515152</v>
      </c>
      <c r="Q121" s="4">
        <v>9100</v>
      </c>
      <c r="R121" s="4">
        <v>133</v>
      </c>
      <c r="S121" s="6">
        <f t="shared" si="11"/>
        <v>242.3656313131313</v>
      </c>
      <c r="U121" s="4">
        <v>9100</v>
      </c>
      <c r="V121" s="4">
        <v>133</v>
      </c>
      <c r="W121" s="6">
        <f t="shared" si="12"/>
        <v>121.18281565656565</v>
      </c>
    </row>
    <row r="122" spans="1:23" ht="13.5" thickBot="1">
      <c r="A122" s="4">
        <v>9200</v>
      </c>
      <c r="B122" s="4">
        <v>133</v>
      </c>
      <c r="C122" s="6">
        <f t="shared" si="7"/>
        <v>74.15757575757576</v>
      </c>
      <c r="E122" s="4">
        <v>9200</v>
      </c>
      <c r="F122" s="4">
        <v>133</v>
      </c>
      <c r="G122" s="6">
        <f t="shared" si="8"/>
        <v>92.6969696969697</v>
      </c>
      <c r="I122" s="4">
        <v>9200</v>
      </c>
      <c r="J122" s="4">
        <v>133</v>
      </c>
      <c r="K122" s="6">
        <f t="shared" si="9"/>
        <v>150.84576333838385</v>
      </c>
      <c r="M122" s="4">
        <v>9200</v>
      </c>
      <c r="N122" s="4">
        <v>133</v>
      </c>
      <c r="O122" s="6">
        <f t="shared" si="10"/>
        <v>129.77575757575758</v>
      </c>
      <c r="Q122" s="4">
        <v>9200</v>
      </c>
      <c r="R122" s="4">
        <v>133</v>
      </c>
      <c r="S122" s="6">
        <f t="shared" si="11"/>
        <v>245.0289898989899</v>
      </c>
      <c r="U122" s="4">
        <v>9200</v>
      </c>
      <c r="V122" s="4">
        <v>133</v>
      </c>
      <c r="W122" s="6">
        <f t="shared" si="12"/>
        <v>122.51449494949495</v>
      </c>
    </row>
    <row r="123" spans="1:23" ht="13.5" thickBot="1">
      <c r="A123" s="4">
        <v>9300</v>
      </c>
      <c r="B123" s="4">
        <v>133</v>
      </c>
      <c r="C123" s="6">
        <f t="shared" si="7"/>
        <v>74.96363636363637</v>
      </c>
      <c r="E123" s="4">
        <v>9300</v>
      </c>
      <c r="F123" s="4">
        <v>133</v>
      </c>
      <c r="G123" s="6">
        <f t="shared" si="8"/>
        <v>93.70454545454545</v>
      </c>
      <c r="I123" s="4">
        <v>9300</v>
      </c>
      <c r="J123" s="4">
        <v>133</v>
      </c>
      <c r="K123" s="6">
        <f t="shared" si="9"/>
        <v>152.4853912007576</v>
      </c>
      <c r="M123" s="4">
        <v>9300</v>
      </c>
      <c r="N123" s="4">
        <v>133</v>
      </c>
      <c r="O123" s="6">
        <f t="shared" si="10"/>
        <v>131.18636363636364</v>
      </c>
      <c r="Q123" s="4">
        <v>9300</v>
      </c>
      <c r="R123" s="4">
        <v>133</v>
      </c>
      <c r="S123" s="6">
        <f t="shared" si="11"/>
        <v>247.69234848484848</v>
      </c>
      <c r="U123" s="4">
        <v>9300</v>
      </c>
      <c r="V123" s="4">
        <v>133</v>
      </c>
      <c r="W123" s="6">
        <f t="shared" si="12"/>
        <v>123.84617424242424</v>
      </c>
    </row>
    <row r="124" spans="1:23" ht="13.5" thickBot="1">
      <c r="A124" s="4">
        <v>9400</v>
      </c>
      <c r="B124" s="4">
        <v>133</v>
      </c>
      <c r="C124" s="6">
        <f t="shared" si="7"/>
        <v>75.76969696969697</v>
      </c>
      <c r="E124" s="4">
        <v>9400</v>
      </c>
      <c r="F124" s="4">
        <v>133</v>
      </c>
      <c r="G124" s="6">
        <f t="shared" si="8"/>
        <v>94.71212121212122</v>
      </c>
      <c r="I124" s="4">
        <v>9400</v>
      </c>
      <c r="J124" s="4">
        <v>133</v>
      </c>
      <c r="K124" s="6">
        <f t="shared" si="9"/>
        <v>154.12501906313133</v>
      </c>
      <c r="M124" s="4">
        <v>9400</v>
      </c>
      <c r="N124" s="4">
        <v>133</v>
      </c>
      <c r="O124" s="6">
        <f t="shared" si="10"/>
        <v>132.5969696969697</v>
      </c>
      <c r="Q124" s="4">
        <v>9400</v>
      </c>
      <c r="R124" s="4">
        <v>133</v>
      </c>
      <c r="S124" s="6">
        <f t="shared" si="11"/>
        <v>250.35570707070707</v>
      </c>
      <c r="U124" s="4">
        <v>9400</v>
      </c>
      <c r="V124" s="4">
        <v>133</v>
      </c>
      <c r="W124" s="6">
        <f t="shared" si="12"/>
        <v>125.17785353535353</v>
      </c>
    </row>
    <row r="125" spans="1:23" ht="13.5" thickBot="1">
      <c r="A125" s="4">
        <v>9500</v>
      </c>
      <c r="B125" s="4">
        <v>133</v>
      </c>
      <c r="C125" s="6">
        <f t="shared" si="7"/>
        <v>76.57575757575758</v>
      </c>
      <c r="E125" s="4">
        <v>9500</v>
      </c>
      <c r="F125" s="4">
        <v>133</v>
      </c>
      <c r="G125" s="6">
        <f t="shared" si="8"/>
        <v>95.71969696969697</v>
      </c>
      <c r="I125" s="4">
        <v>9500</v>
      </c>
      <c r="J125" s="4">
        <v>133</v>
      </c>
      <c r="K125" s="6">
        <f t="shared" si="9"/>
        <v>155.76464692550505</v>
      </c>
      <c r="M125" s="4">
        <v>9500</v>
      </c>
      <c r="N125" s="4">
        <v>133</v>
      </c>
      <c r="O125" s="6">
        <f t="shared" si="10"/>
        <v>134.00757575757575</v>
      </c>
      <c r="Q125" s="4">
        <v>9500</v>
      </c>
      <c r="R125" s="4">
        <v>133</v>
      </c>
      <c r="S125" s="6">
        <f t="shared" si="11"/>
        <v>253.01906565656563</v>
      </c>
      <c r="U125" s="4">
        <v>9500</v>
      </c>
      <c r="V125" s="4">
        <v>133</v>
      </c>
      <c r="W125" s="6">
        <f t="shared" si="12"/>
        <v>126.50953282828281</v>
      </c>
    </row>
    <row r="126" spans="1:23" ht="13.5" thickBot="1">
      <c r="A126" s="4">
        <v>9600</v>
      </c>
      <c r="B126" s="4">
        <v>133</v>
      </c>
      <c r="C126" s="6">
        <f t="shared" si="7"/>
        <v>77.38181818181818</v>
      </c>
      <c r="E126" s="4">
        <v>9600</v>
      </c>
      <c r="F126" s="4">
        <v>133</v>
      </c>
      <c r="G126" s="6">
        <f t="shared" si="8"/>
        <v>96.72727272727273</v>
      </c>
      <c r="I126" s="4">
        <v>9600</v>
      </c>
      <c r="J126" s="4">
        <v>133</v>
      </c>
      <c r="K126" s="6">
        <f t="shared" si="9"/>
        <v>157.40427478787882</v>
      </c>
      <c r="M126" s="4">
        <v>9600</v>
      </c>
      <c r="N126" s="4">
        <v>133</v>
      </c>
      <c r="O126" s="6">
        <f t="shared" si="10"/>
        <v>135.4181818181818</v>
      </c>
      <c r="Q126" s="4">
        <v>9600</v>
      </c>
      <c r="R126" s="4">
        <v>133</v>
      </c>
      <c r="S126" s="6">
        <f t="shared" si="11"/>
        <v>255.68242424242425</v>
      </c>
      <c r="U126" s="4">
        <v>9600</v>
      </c>
      <c r="V126" s="4">
        <v>133</v>
      </c>
      <c r="W126" s="6">
        <f t="shared" si="12"/>
        <v>127.84121212121212</v>
      </c>
    </row>
    <row r="127" spans="1:23" ht="13.5" thickBot="1">
      <c r="A127" s="4">
        <v>9700</v>
      </c>
      <c r="B127" s="4">
        <v>133</v>
      </c>
      <c r="C127" s="6">
        <f t="shared" si="7"/>
        <v>78.18787878787879</v>
      </c>
      <c r="E127" s="4">
        <v>9700</v>
      </c>
      <c r="F127" s="4">
        <v>133</v>
      </c>
      <c r="G127" s="6">
        <f t="shared" si="8"/>
        <v>97.73484848484848</v>
      </c>
      <c r="I127" s="4">
        <v>9700</v>
      </c>
      <c r="J127" s="4">
        <v>133</v>
      </c>
      <c r="K127" s="6">
        <f t="shared" si="9"/>
        <v>159.04390265025256</v>
      </c>
      <c r="M127" s="4">
        <v>9700</v>
      </c>
      <c r="N127" s="4">
        <v>133</v>
      </c>
      <c r="O127" s="6">
        <f t="shared" si="10"/>
        <v>136.8287878787879</v>
      </c>
      <c r="Q127" s="4">
        <v>9700</v>
      </c>
      <c r="R127" s="4">
        <v>133</v>
      </c>
      <c r="S127" s="6">
        <f t="shared" si="11"/>
        <v>258.34578282828284</v>
      </c>
      <c r="U127" s="4">
        <v>9700</v>
      </c>
      <c r="V127" s="4">
        <v>133</v>
      </c>
      <c r="W127" s="6">
        <f t="shared" si="12"/>
        <v>129.17289141414142</v>
      </c>
    </row>
    <row r="128" spans="1:23" ht="13.5" thickBot="1">
      <c r="A128" s="4">
        <v>9800</v>
      </c>
      <c r="B128" s="4">
        <v>133</v>
      </c>
      <c r="C128" s="6">
        <f t="shared" si="7"/>
        <v>78.9939393939394</v>
      </c>
      <c r="E128" s="4">
        <v>9800</v>
      </c>
      <c r="F128" s="4">
        <v>133</v>
      </c>
      <c r="G128" s="6">
        <f t="shared" si="8"/>
        <v>98.74242424242425</v>
      </c>
      <c r="I128" s="4">
        <v>9800</v>
      </c>
      <c r="J128" s="4">
        <v>133</v>
      </c>
      <c r="K128" s="6">
        <f t="shared" si="9"/>
        <v>160.68353051262628</v>
      </c>
      <c r="M128" s="4">
        <v>9800</v>
      </c>
      <c r="N128" s="4">
        <v>133</v>
      </c>
      <c r="O128" s="6">
        <f t="shared" si="10"/>
        <v>138.23939393939395</v>
      </c>
      <c r="Q128" s="4">
        <v>9800</v>
      </c>
      <c r="R128" s="4">
        <v>133</v>
      </c>
      <c r="S128" s="6">
        <f t="shared" si="11"/>
        <v>261.00914141414137</v>
      </c>
      <c r="U128" s="4">
        <v>9800</v>
      </c>
      <c r="V128" s="4">
        <v>133</v>
      </c>
      <c r="W128" s="6">
        <f t="shared" si="12"/>
        <v>130.50457070707068</v>
      </c>
    </row>
    <row r="129" spans="1:23" ht="13.5" thickBot="1">
      <c r="A129" s="4">
        <v>9900</v>
      </c>
      <c r="B129" s="4">
        <v>133</v>
      </c>
      <c r="C129" s="6">
        <f t="shared" si="7"/>
        <v>79.8</v>
      </c>
      <c r="E129" s="4">
        <v>9900</v>
      </c>
      <c r="F129" s="4">
        <v>133</v>
      </c>
      <c r="G129" s="6">
        <f t="shared" si="8"/>
        <v>99.75</v>
      </c>
      <c r="I129" s="4">
        <v>9900</v>
      </c>
      <c r="J129" s="4">
        <v>133</v>
      </c>
      <c r="K129" s="6">
        <f t="shared" si="9"/>
        <v>162.32315837500002</v>
      </c>
      <c r="M129" s="4">
        <v>9900</v>
      </c>
      <c r="N129" s="4">
        <v>133</v>
      </c>
      <c r="O129" s="6">
        <f t="shared" si="10"/>
        <v>139.65</v>
      </c>
      <c r="Q129" s="4">
        <v>9900</v>
      </c>
      <c r="R129" s="4">
        <v>133</v>
      </c>
      <c r="S129" s="6">
        <f t="shared" si="11"/>
        <v>263.6725</v>
      </c>
      <c r="U129" s="4">
        <v>9900</v>
      </c>
      <c r="V129" s="4">
        <v>133</v>
      </c>
      <c r="W129" s="6">
        <f t="shared" si="12"/>
        <v>131.83625</v>
      </c>
    </row>
    <row r="130" spans="1:23" ht="13.5" thickBot="1">
      <c r="A130" s="5">
        <v>10000</v>
      </c>
      <c r="B130" s="5">
        <v>133</v>
      </c>
      <c r="C130" s="7">
        <f t="shared" si="7"/>
        <v>80.60606060606061</v>
      </c>
      <c r="E130" s="37">
        <v>10000</v>
      </c>
      <c r="F130" s="37">
        <v>133</v>
      </c>
      <c r="G130" s="38">
        <f t="shared" si="8"/>
        <v>100.75757575757575</v>
      </c>
      <c r="I130" s="5">
        <v>10000</v>
      </c>
      <c r="J130" s="5">
        <v>133</v>
      </c>
      <c r="K130" s="7">
        <f t="shared" si="9"/>
        <v>163.96278623737376</v>
      </c>
      <c r="M130" s="5">
        <v>10000</v>
      </c>
      <c r="N130" s="5">
        <v>133</v>
      </c>
      <c r="O130" s="7">
        <f t="shared" si="10"/>
        <v>141.06060606060606</v>
      </c>
      <c r="Q130" s="5">
        <v>10000</v>
      </c>
      <c r="R130" s="5">
        <v>133</v>
      </c>
      <c r="S130" s="7">
        <f t="shared" si="11"/>
        <v>266.3358585858586</v>
      </c>
      <c r="U130" s="5">
        <v>10000</v>
      </c>
      <c r="V130" s="5">
        <v>133</v>
      </c>
      <c r="W130" s="7">
        <f t="shared" si="12"/>
        <v>133.1679292929293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0"/>
  <sheetViews>
    <sheetView workbookViewId="0" topLeftCell="A29">
      <selection activeCell="D34" sqref="D34"/>
    </sheetView>
  </sheetViews>
  <sheetFormatPr defaultColWidth="9.140625" defaultRowHeight="12.75"/>
  <cols>
    <col min="2" max="2" width="9.421875" style="0" customWidth="1"/>
    <col min="10" max="10" width="9.00390625" style="0" bestFit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t="s">
        <v>28</v>
      </c>
    </row>
    <row r="33" ht="12.75">
      <c r="A33" t="s">
        <v>29</v>
      </c>
    </row>
    <row r="34" ht="13.5" thickBot="1"/>
    <row r="35" spans="1:18" ht="13.5" thickBot="1">
      <c r="A35" s="17">
        <v>1800</v>
      </c>
      <c r="B35" s="18" t="s">
        <v>52</v>
      </c>
      <c r="E35" s="17" t="s">
        <v>46</v>
      </c>
      <c r="I35" s="17" t="s">
        <v>51</v>
      </c>
      <c r="M35" s="17" t="s">
        <v>40</v>
      </c>
      <c r="Q35" s="17" t="s">
        <v>42</v>
      </c>
      <c r="R35" s="17" t="s">
        <v>43</v>
      </c>
    </row>
    <row r="36" spans="1:19" ht="13.5" thickBot="1">
      <c r="A36" s="2" t="s">
        <v>47</v>
      </c>
      <c r="B36" s="10">
        <v>109.8427</v>
      </c>
      <c r="C36" s="11" t="s">
        <v>38</v>
      </c>
      <c r="D36" s="1"/>
      <c r="E36" s="2" t="s">
        <v>48</v>
      </c>
      <c r="F36" s="10">
        <v>97.63799</v>
      </c>
      <c r="G36" s="11" t="s">
        <v>38</v>
      </c>
      <c r="H36" s="1"/>
      <c r="I36" s="2" t="s">
        <v>50</v>
      </c>
      <c r="J36" s="10">
        <v>152.5594</v>
      </c>
      <c r="K36" s="11" t="s">
        <v>38</v>
      </c>
      <c r="L36" s="1"/>
      <c r="M36" s="2" t="s">
        <v>34</v>
      </c>
      <c r="N36" s="10">
        <v>79.33087</v>
      </c>
      <c r="O36" s="11" t="s">
        <v>38</v>
      </c>
      <c r="Q36" s="2" t="s">
        <v>39</v>
      </c>
      <c r="R36" s="10">
        <v>39.665435</v>
      </c>
      <c r="S36" s="11" t="s">
        <v>38</v>
      </c>
    </row>
    <row r="37" spans="1:19" ht="13.5" thickBot="1">
      <c r="A37" s="2" t="s">
        <v>32</v>
      </c>
      <c r="B37" s="2" t="s">
        <v>30</v>
      </c>
      <c r="C37" s="18" t="s">
        <v>53</v>
      </c>
      <c r="E37" s="2" t="s">
        <v>32</v>
      </c>
      <c r="F37" s="2" t="s">
        <v>30</v>
      </c>
      <c r="G37" s="18" t="s">
        <v>49</v>
      </c>
      <c r="I37" s="2" t="s">
        <v>32</v>
      </c>
      <c r="J37" s="2" t="s">
        <v>30</v>
      </c>
      <c r="K37" s="18" t="s">
        <v>49</v>
      </c>
      <c r="M37" s="2" t="s">
        <v>32</v>
      </c>
      <c r="N37" s="2" t="s">
        <v>30</v>
      </c>
      <c r="O37" s="18" t="s">
        <v>31</v>
      </c>
      <c r="Q37" s="2" t="s">
        <v>32</v>
      </c>
      <c r="R37" s="2" t="s">
        <v>30</v>
      </c>
      <c r="S37" s="18" t="s">
        <v>44</v>
      </c>
    </row>
    <row r="38" spans="1:19" ht="13.5" thickBot="1">
      <c r="A38" s="3">
        <v>800</v>
      </c>
      <c r="B38" s="3">
        <v>133</v>
      </c>
      <c r="C38" s="6">
        <f>SUM(B38*(54.92135/12)*1*A38/33000)</f>
        <v>14.756645555555554</v>
      </c>
      <c r="E38" s="3">
        <v>800</v>
      </c>
      <c r="F38" s="3">
        <v>133</v>
      </c>
      <c r="G38" s="6">
        <f>SUM(F38*(48.818995/12)*1*E38/33000)</f>
        <v>13.1170228989899</v>
      </c>
      <c r="I38" s="3">
        <v>800</v>
      </c>
      <c r="J38" s="3">
        <v>133</v>
      </c>
      <c r="K38" s="6">
        <f>SUM(J38*(76.2797/12)*1*I38/33000)</f>
        <v>20.49535373737374</v>
      </c>
      <c r="M38" s="3">
        <v>800</v>
      </c>
      <c r="N38" s="3">
        <v>133</v>
      </c>
      <c r="O38" s="6">
        <f>SUM(N38*(39.65/12)*2*M38/33000)</f>
        <v>21.306868686868686</v>
      </c>
      <c r="Q38" s="3">
        <v>800</v>
      </c>
      <c r="R38" s="3">
        <v>133</v>
      </c>
      <c r="S38" s="6">
        <f aca="true" t="shared" si="0" ref="S38:S44">SUM(R38*(39.65/12)*1*Q38/33000)</f>
        <v>10.653434343434343</v>
      </c>
    </row>
    <row r="39" spans="1:19" ht="13.5" thickBot="1">
      <c r="A39" s="4">
        <v>900</v>
      </c>
      <c r="B39" s="4">
        <v>133</v>
      </c>
      <c r="C39" s="6">
        <f aca="true" t="shared" si="1" ref="C39:C102">SUM(B39*(54.92135/12)*1*A39/33000)</f>
        <v>16.60122625</v>
      </c>
      <c r="E39" s="4">
        <v>900</v>
      </c>
      <c r="F39" s="4">
        <v>133</v>
      </c>
      <c r="G39" s="6">
        <f aca="true" t="shared" si="2" ref="G39:G102">SUM(F39*(48.818995/12)*1*E39/33000)</f>
        <v>14.756650761363638</v>
      </c>
      <c r="I39" s="4">
        <v>900</v>
      </c>
      <c r="J39" s="4">
        <v>133</v>
      </c>
      <c r="K39" s="6">
        <f aca="true" t="shared" si="3" ref="K39:K102">SUM(J39*(76.2797/12)*1*I39/33000)</f>
        <v>23.05727295454546</v>
      </c>
      <c r="M39" s="4">
        <v>900</v>
      </c>
      <c r="N39" s="4">
        <v>133</v>
      </c>
      <c r="O39" s="6">
        <f aca="true" t="shared" si="4" ref="O39:O102">SUM(N39*(39.65/12)*2*M39/33000)</f>
        <v>23.97022727272727</v>
      </c>
      <c r="Q39" s="4">
        <v>900</v>
      </c>
      <c r="R39" s="4">
        <v>133</v>
      </c>
      <c r="S39" s="6">
        <f t="shared" si="0"/>
        <v>11.985113636363636</v>
      </c>
    </row>
    <row r="40" spans="1:19" ht="13.5" thickBot="1">
      <c r="A40" s="4">
        <v>1000</v>
      </c>
      <c r="B40" s="4">
        <v>133</v>
      </c>
      <c r="C40" s="6">
        <f t="shared" si="1"/>
        <v>18.445806944444445</v>
      </c>
      <c r="E40" s="4">
        <v>1000</v>
      </c>
      <c r="F40" s="4">
        <v>133</v>
      </c>
      <c r="G40" s="6">
        <f t="shared" si="2"/>
        <v>16.396278623737373</v>
      </c>
      <c r="I40" s="4">
        <v>1000</v>
      </c>
      <c r="J40" s="4">
        <v>133</v>
      </c>
      <c r="K40" s="6">
        <f t="shared" si="3"/>
        <v>25.619192171717174</v>
      </c>
      <c r="M40" s="4">
        <v>1000</v>
      </c>
      <c r="N40" s="4">
        <v>133</v>
      </c>
      <c r="O40" s="6">
        <f t="shared" si="4"/>
        <v>26.633585858585857</v>
      </c>
      <c r="Q40" s="4">
        <v>1000</v>
      </c>
      <c r="R40" s="4">
        <v>133</v>
      </c>
      <c r="S40" s="6">
        <f t="shared" si="0"/>
        <v>13.316792929292928</v>
      </c>
    </row>
    <row r="41" spans="1:19" ht="13.5" thickBot="1">
      <c r="A41" s="4">
        <v>1100</v>
      </c>
      <c r="B41" s="4">
        <v>133</v>
      </c>
      <c r="C41" s="6">
        <f t="shared" si="1"/>
        <v>20.290387638888888</v>
      </c>
      <c r="E41" s="4">
        <v>1100</v>
      </c>
      <c r="F41" s="4">
        <v>133</v>
      </c>
      <c r="G41" s="6">
        <f t="shared" si="2"/>
        <v>18.03590648611111</v>
      </c>
      <c r="I41" s="4">
        <v>1100</v>
      </c>
      <c r="J41" s="4">
        <v>133</v>
      </c>
      <c r="K41" s="6">
        <f t="shared" si="3"/>
        <v>28.181111388888894</v>
      </c>
      <c r="M41" s="4">
        <v>1100</v>
      </c>
      <c r="N41" s="4">
        <v>133</v>
      </c>
      <c r="O41" s="6">
        <f t="shared" si="4"/>
        <v>29.296944444444442</v>
      </c>
      <c r="Q41" s="4">
        <v>1100</v>
      </c>
      <c r="R41" s="4">
        <v>133</v>
      </c>
      <c r="S41" s="6">
        <f t="shared" si="0"/>
        <v>14.648472222222221</v>
      </c>
    </row>
    <row r="42" spans="1:19" ht="13.5" thickBot="1">
      <c r="A42" s="4">
        <v>1200</v>
      </c>
      <c r="B42" s="4">
        <v>133</v>
      </c>
      <c r="C42" s="6">
        <f t="shared" si="1"/>
        <v>22.134968333333333</v>
      </c>
      <c r="E42" s="4">
        <v>1200</v>
      </c>
      <c r="F42" s="4">
        <v>133</v>
      </c>
      <c r="G42" s="6">
        <f t="shared" si="2"/>
        <v>19.675534348484852</v>
      </c>
      <c r="I42" s="4">
        <v>1200</v>
      </c>
      <c r="J42" s="4">
        <v>133</v>
      </c>
      <c r="K42" s="6">
        <f t="shared" si="3"/>
        <v>30.743030606060614</v>
      </c>
      <c r="M42" s="4">
        <v>1200</v>
      </c>
      <c r="N42" s="4">
        <v>133</v>
      </c>
      <c r="O42" s="6">
        <f t="shared" si="4"/>
        <v>31.96030303030303</v>
      </c>
      <c r="Q42" s="4">
        <v>1200</v>
      </c>
      <c r="R42" s="4">
        <v>133</v>
      </c>
      <c r="S42" s="6">
        <f t="shared" si="0"/>
        <v>15.980151515151515</v>
      </c>
    </row>
    <row r="43" spans="1:19" ht="13.5" thickBot="1">
      <c r="A43" s="4">
        <v>1300</v>
      </c>
      <c r="B43" s="4">
        <v>133</v>
      </c>
      <c r="C43" s="6">
        <f t="shared" si="1"/>
        <v>23.97954902777778</v>
      </c>
      <c r="E43" s="4">
        <v>1300</v>
      </c>
      <c r="F43" s="4">
        <v>133</v>
      </c>
      <c r="G43" s="6">
        <f t="shared" si="2"/>
        <v>21.31516221085859</v>
      </c>
      <c r="I43" s="4">
        <v>1300</v>
      </c>
      <c r="J43" s="4">
        <v>133</v>
      </c>
      <c r="K43" s="6">
        <f t="shared" si="3"/>
        <v>33.304949823232334</v>
      </c>
      <c r="M43" s="4">
        <v>1300</v>
      </c>
      <c r="N43" s="4">
        <v>133</v>
      </c>
      <c r="O43" s="6">
        <f t="shared" si="4"/>
        <v>34.62366161616161</v>
      </c>
      <c r="Q43" s="4">
        <v>1300</v>
      </c>
      <c r="R43" s="4">
        <v>133</v>
      </c>
      <c r="S43" s="6">
        <f t="shared" si="0"/>
        <v>17.311830808080806</v>
      </c>
    </row>
    <row r="44" spans="1:19" ht="13.5" thickBot="1">
      <c r="A44" s="4">
        <v>1400</v>
      </c>
      <c r="B44" s="4">
        <v>133</v>
      </c>
      <c r="C44" s="6">
        <f t="shared" si="1"/>
        <v>25.82412972222222</v>
      </c>
      <c r="E44" s="4">
        <v>1400</v>
      </c>
      <c r="F44" s="4">
        <v>133</v>
      </c>
      <c r="G44" s="6">
        <f t="shared" si="2"/>
        <v>22.954790073232328</v>
      </c>
      <c r="I44" s="4">
        <v>1400</v>
      </c>
      <c r="J44" s="4">
        <v>133</v>
      </c>
      <c r="K44" s="6">
        <f t="shared" si="3"/>
        <v>35.86686904040405</v>
      </c>
      <c r="M44" s="4">
        <v>1400</v>
      </c>
      <c r="N44" s="4">
        <v>133</v>
      </c>
      <c r="O44" s="6">
        <f t="shared" si="4"/>
        <v>37.287020202020194</v>
      </c>
      <c r="Q44" s="4">
        <v>1400</v>
      </c>
      <c r="R44" s="4">
        <v>133</v>
      </c>
      <c r="S44" s="6">
        <f t="shared" si="0"/>
        <v>18.643510101010097</v>
      </c>
    </row>
    <row r="45" spans="1:19" ht="13.5" thickBot="1">
      <c r="A45" s="4">
        <v>1500</v>
      </c>
      <c r="B45" s="4">
        <v>133</v>
      </c>
      <c r="C45" s="6">
        <f t="shared" si="1"/>
        <v>27.668710416666666</v>
      </c>
      <c r="E45" s="4">
        <v>1500</v>
      </c>
      <c r="F45" s="4">
        <v>133</v>
      </c>
      <c r="G45" s="6">
        <f t="shared" si="2"/>
        <v>24.594417935606064</v>
      </c>
      <c r="I45" s="4">
        <v>1500</v>
      </c>
      <c r="J45" s="4">
        <v>133</v>
      </c>
      <c r="K45" s="6">
        <f t="shared" si="3"/>
        <v>38.42878825757576</v>
      </c>
      <c r="M45" s="4">
        <v>1500</v>
      </c>
      <c r="N45" s="4">
        <v>133</v>
      </c>
      <c r="O45" s="6">
        <f t="shared" si="4"/>
        <v>39.95037878787879</v>
      </c>
      <c r="Q45" s="4">
        <v>1500</v>
      </c>
      <c r="R45" s="4">
        <v>133</v>
      </c>
      <c r="S45" s="6">
        <f>SUM(R45*(39.65/12)*1*Q45/33000)</f>
        <v>19.975189393939395</v>
      </c>
    </row>
    <row r="46" spans="1:19" ht="13.5" thickBot="1">
      <c r="A46" s="4">
        <v>1600</v>
      </c>
      <c r="B46" s="4">
        <v>133</v>
      </c>
      <c r="C46" s="6">
        <f t="shared" si="1"/>
        <v>29.51329111111111</v>
      </c>
      <c r="E46" s="4">
        <v>1600</v>
      </c>
      <c r="F46" s="4">
        <v>133</v>
      </c>
      <c r="G46" s="6">
        <f t="shared" si="2"/>
        <v>26.2340457979798</v>
      </c>
      <c r="I46" s="4">
        <v>1600</v>
      </c>
      <c r="J46" s="4">
        <v>133</v>
      </c>
      <c r="K46" s="6">
        <f t="shared" si="3"/>
        <v>40.99070747474748</v>
      </c>
      <c r="M46" s="4">
        <v>1600</v>
      </c>
      <c r="N46" s="4">
        <v>133</v>
      </c>
      <c r="O46" s="6">
        <f t="shared" si="4"/>
        <v>42.61373737373737</v>
      </c>
      <c r="Q46" s="4">
        <v>1600</v>
      </c>
      <c r="R46" s="4">
        <v>133</v>
      </c>
      <c r="S46" s="6">
        <f aca="true" t="shared" si="5" ref="S46:S109">SUM(R46*(39.65/12)*1*Q46/33000)</f>
        <v>21.306868686868686</v>
      </c>
    </row>
    <row r="47" spans="1:19" ht="13.5" thickBot="1">
      <c r="A47" s="4">
        <v>1700</v>
      </c>
      <c r="B47" s="4">
        <v>133</v>
      </c>
      <c r="C47" s="6">
        <f t="shared" si="1"/>
        <v>31.357871805555554</v>
      </c>
      <c r="E47" s="4">
        <v>1700</v>
      </c>
      <c r="F47" s="4">
        <v>133</v>
      </c>
      <c r="G47" s="6">
        <f t="shared" si="2"/>
        <v>27.87367366035354</v>
      </c>
      <c r="I47" s="4">
        <v>1700</v>
      </c>
      <c r="J47" s="4">
        <v>133</v>
      </c>
      <c r="K47" s="6">
        <f t="shared" si="3"/>
        <v>43.5526266919192</v>
      </c>
      <c r="M47" s="4">
        <v>1700</v>
      </c>
      <c r="N47" s="4">
        <v>133</v>
      </c>
      <c r="O47" s="6">
        <f t="shared" si="4"/>
        <v>45.277095959595954</v>
      </c>
      <c r="Q47" s="4">
        <v>1700</v>
      </c>
      <c r="R47" s="4">
        <v>133</v>
      </c>
      <c r="S47" s="6">
        <f t="shared" si="5"/>
        <v>22.638547979797977</v>
      </c>
    </row>
    <row r="48" spans="1:19" ht="13.5" thickBot="1">
      <c r="A48" s="4">
        <v>1800</v>
      </c>
      <c r="B48" s="4">
        <v>133</v>
      </c>
      <c r="C48" s="6">
        <f t="shared" si="1"/>
        <v>33.2024525</v>
      </c>
      <c r="E48" s="4">
        <v>1800</v>
      </c>
      <c r="F48" s="4">
        <v>133</v>
      </c>
      <c r="G48" s="6">
        <f t="shared" si="2"/>
        <v>29.513301522727275</v>
      </c>
      <c r="I48" s="4">
        <v>1800</v>
      </c>
      <c r="J48" s="4">
        <v>133</v>
      </c>
      <c r="K48" s="6">
        <f t="shared" si="3"/>
        <v>46.11454590909092</v>
      </c>
      <c r="M48" s="4">
        <v>1800</v>
      </c>
      <c r="N48" s="4">
        <v>133</v>
      </c>
      <c r="O48" s="6">
        <f t="shared" si="4"/>
        <v>47.94045454545454</v>
      </c>
      <c r="Q48" s="4">
        <v>1800</v>
      </c>
      <c r="R48" s="4">
        <v>133</v>
      </c>
      <c r="S48" s="6">
        <f t="shared" si="5"/>
        <v>23.97022727272727</v>
      </c>
    </row>
    <row r="49" spans="1:19" ht="13.5" thickBot="1">
      <c r="A49" s="4">
        <v>1900</v>
      </c>
      <c r="B49" s="4">
        <v>133</v>
      </c>
      <c r="C49" s="6">
        <f t="shared" si="1"/>
        <v>35.04703319444444</v>
      </c>
      <c r="E49" s="4">
        <v>1900</v>
      </c>
      <c r="F49" s="4">
        <v>133</v>
      </c>
      <c r="G49" s="6">
        <f t="shared" si="2"/>
        <v>31.152929385101015</v>
      </c>
      <c r="I49" s="4">
        <v>1900</v>
      </c>
      <c r="J49" s="4">
        <v>133</v>
      </c>
      <c r="K49" s="6">
        <f t="shared" si="3"/>
        <v>48.676465126262634</v>
      </c>
      <c r="M49" s="4">
        <v>1900</v>
      </c>
      <c r="N49" s="4">
        <v>133</v>
      </c>
      <c r="O49" s="6">
        <f t="shared" si="4"/>
        <v>50.60381313131313</v>
      </c>
      <c r="Q49" s="4">
        <v>1900</v>
      </c>
      <c r="R49" s="4">
        <v>133</v>
      </c>
      <c r="S49" s="6">
        <f t="shared" si="5"/>
        <v>25.301906565656566</v>
      </c>
    </row>
    <row r="50" spans="1:19" ht="13.5" thickBot="1">
      <c r="A50" s="4">
        <v>2000</v>
      </c>
      <c r="B50" s="4">
        <v>133</v>
      </c>
      <c r="C50" s="6">
        <f t="shared" si="1"/>
        <v>36.89161388888889</v>
      </c>
      <c r="E50" s="4">
        <v>2000</v>
      </c>
      <c r="F50" s="4">
        <v>133</v>
      </c>
      <c r="G50" s="6">
        <f t="shared" si="2"/>
        <v>32.79255724747475</v>
      </c>
      <c r="I50" s="4">
        <v>2000</v>
      </c>
      <c r="J50" s="4">
        <v>133</v>
      </c>
      <c r="K50" s="6">
        <f t="shared" si="3"/>
        <v>51.23838434343435</v>
      </c>
      <c r="M50" s="4">
        <v>2000</v>
      </c>
      <c r="N50" s="4">
        <v>133</v>
      </c>
      <c r="O50" s="6">
        <f t="shared" si="4"/>
        <v>53.26717171717171</v>
      </c>
      <c r="Q50" s="4">
        <v>2000</v>
      </c>
      <c r="R50" s="4">
        <v>133</v>
      </c>
      <c r="S50" s="6">
        <f t="shared" si="5"/>
        <v>26.633585858585857</v>
      </c>
    </row>
    <row r="51" spans="1:19" ht="13.5" thickBot="1">
      <c r="A51" s="4">
        <v>2100</v>
      </c>
      <c r="B51" s="4">
        <v>133</v>
      </c>
      <c r="C51" s="6">
        <f t="shared" si="1"/>
        <v>38.73619458333333</v>
      </c>
      <c r="E51" s="4">
        <v>2100</v>
      </c>
      <c r="F51" s="4">
        <v>133</v>
      </c>
      <c r="G51" s="6">
        <f t="shared" si="2"/>
        <v>34.43218510984849</v>
      </c>
      <c r="I51" s="4">
        <v>2100</v>
      </c>
      <c r="J51" s="4">
        <v>133</v>
      </c>
      <c r="K51" s="6">
        <f t="shared" si="3"/>
        <v>53.80030356060607</v>
      </c>
      <c r="M51" s="4">
        <v>2100</v>
      </c>
      <c r="N51" s="4">
        <v>133</v>
      </c>
      <c r="O51" s="6">
        <f t="shared" si="4"/>
        <v>55.9305303030303</v>
      </c>
      <c r="Q51" s="4">
        <v>2100</v>
      </c>
      <c r="R51" s="4">
        <v>133</v>
      </c>
      <c r="S51" s="6">
        <f t="shared" si="5"/>
        <v>27.96526515151515</v>
      </c>
    </row>
    <row r="52" spans="1:19" ht="13.5" thickBot="1">
      <c r="A52" s="4">
        <v>2200</v>
      </c>
      <c r="B52" s="4">
        <v>133</v>
      </c>
      <c r="C52" s="6">
        <f t="shared" si="1"/>
        <v>40.580775277777775</v>
      </c>
      <c r="E52" s="4">
        <v>2200</v>
      </c>
      <c r="F52" s="4">
        <v>133</v>
      </c>
      <c r="G52" s="6">
        <f t="shared" si="2"/>
        <v>36.07181297222222</v>
      </c>
      <c r="I52" s="4">
        <v>2200</v>
      </c>
      <c r="J52" s="4">
        <v>133</v>
      </c>
      <c r="K52" s="6">
        <f t="shared" si="3"/>
        <v>56.36222277777779</v>
      </c>
      <c r="M52" s="4">
        <v>2200</v>
      </c>
      <c r="N52" s="4">
        <v>133</v>
      </c>
      <c r="O52" s="6">
        <f t="shared" si="4"/>
        <v>58.593888888888884</v>
      </c>
      <c r="Q52" s="4">
        <v>2200</v>
      </c>
      <c r="R52" s="4">
        <v>133</v>
      </c>
      <c r="S52" s="6">
        <f t="shared" si="5"/>
        <v>29.296944444444442</v>
      </c>
    </row>
    <row r="53" spans="1:19" ht="13.5" thickBot="1">
      <c r="A53" s="4">
        <v>2300</v>
      </c>
      <c r="B53" s="4">
        <v>133</v>
      </c>
      <c r="C53" s="6">
        <f t="shared" si="1"/>
        <v>42.42535597222222</v>
      </c>
      <c r="E53" s="4">
        <v>2300</v>
      </c>
      <c r="F53" s="4">
        <v>133</v>
      </c>
      <c r="G53" s="6">
        <f t="shared" si="2"/>
        <v>37.71144083459596</v>
      </c>
      <c r="I53" s="4">
        <v>2300</v>
      </c>
      <c r="J53" s="4">
        <v>133</v>
      </c>
      <c r="K53" s="6">
        <f t="shared" si="3"/>
        <v>58.92414199494951</v>
      </c>
      <c r="M53" s="4">
        <v>2300</v>
      </c>
      <c r="N53" s="4">
        <v>133</v>
      </c>
      <c r="O53" s="6">
        <f t="shared" si="4"/>
        <v>61.25724747474747</v>
      </c>
      <c r="Q53" s="4">
        <v>2300</v>
      </c>
      <c r="R53" s="4">
        <v>133</v>
      </c>
      <c r="S53" s="6">
        <f t="shared" si="5"/>
        <v>30.628623737373736</v>
      </c>
    </row>
    <row r="54" spans="1:19" ht="13.5" thickBot="1">
      <c r="A54" s="4">
        <v>2400</v>
      </c>
      <c r="B54" s="4">
        <v>133</v>
      </c>
      <c r="C54" s="6">
        <f t="shared" si="1"/>
        <v>44.269936666666666</v>
      </c>
      <c r="E54" s="4">
        <v>2400</v>
      </c>
      <c r="F54" s="4">
        <v>133</v>
      </c>
      <c r="G54" s="6">
        <f t="shared" si="2"/>
        <v>39.351068696969705</v>
      </c>
      <c r="I54" s="4">
        <v>2400</v>
      </c>
      <c r="J54" s="4">
        <v>133</v>
      </c>
      <c r="K54" s="6">
        <f t="shared" si="3"/>
        <v>61.48606121212123</v>
      </c>
      <c r="M54" s="4">
        <v>2400</v>
      </c>
      <c r="N54" s="4">
        <v>133</v>
      </c>
      <c r="O54" s="6">
        <f t="shared" si="4"/>
        <v>63.92060606060606</v>
      </c>
      <c r="Q54" s="4">
        <v>2400</v>
      </c>
      <c r="R54" s="4">
        <v>133</v>
      </c>
      <c r="S54" s="6">
        <f t="shared" si="5"/>
        <v>31.96030303030303</v>
      </c>
    </row>
    <row r="55" spans="1:19" ht="13.5" thickBot="1">
      <c r="A55" s="4">
        <v>2500</v>
      </c>
      <c r="B55" s="4">
        <v>133</v>
      </c>
      <c r="C55" s="6">
        <f t="shared" si="1"/>
        <v>46.114517361111105</v>
      </c>
      <c r="E55" s="4">
        <v>2500</v>
      </c>
      <c r="F55" s="4">
        <v>133</v>
      </c>
      <c r="G55" s="6">
        <f t="shared" si="2"/>
        <v>40.99069655934344</v>
      </c>
      <c r="I55" s="4">
        <v>2500</v>
      </c>
      <c r="J55" s="4">
        <v>133</v>
      </c>
      <c r="K55" s="6">
        <f t="shared" si="3"/>
        <v>64.04798042929293</v>
      </c>
      <c r="M55" s="4">
        <v>2500</v>
      </c>
      <c r="N55" s="4">
        <v>133</v>
      </c>
      <c r="O55" s="6">
        <f t="shared" si="4"/>
        <v>66.58396464646465</v>
      </c>
      <c r="Q55" s="4">
        <v>2500</v>
      </c>
      <c r="R55" s="4">
        <v>133</v>
      </c>
      <c r="S55" s="6">
        <f t="shared" si="5"/>
        <v>33.291982323232325</v>
      </c>
    </row>
    <row r="56" spans="1:19" ht="13.5" thickBot="1">
      <c r="A56" s="4">
        <v>2600</v>
      </c>
      <c r="B56" s="4">
        <v>133</v>
      </c>
      <c r="C56" s="6">
        <f t="shared" si="1"/>
        <v>47.95909805555556</v>
      </c>
      <c r="E56" s="4">
        <v>2600</v>
      </c>
      <c r="F56" s="4">
        <v>133</v>
      </c>
      <c r="G56" s="6">
        <f t="shared" si="2"/>
        <v>42.63032442171718</v>
      </c>
      <c r="I56" s="4">
        <v>2600</v>
      </c>
      <c r="J56" s="4">
        <v>133</v>
      </c>
      <c r="K56" s="6">
        <f t="shared" si="3"/>
        <v>66.60989964646467</v>
      </c>
      <c r="M56" s="4">
        <v>2600</v>
      </c>
      <c r="N56" s="4">
        <v>133</v>
      </c>
      <c r="O56" s="6">
        <f t="shared" si="4"/>
        <v>69.24732323232323</v>
      </c>
      <c r="Q56" s="4">
        <v>2600</v>
      </c>
      <c r="R56" s="4">
        <v>133</v>
      </c>
      <c r="S56" s="6">
        <f t="shared" si="5"/>
        <v>34.62366161616161</v>
      </c>
    </row>
    <row r="57" spans="1:19" ht="13.5" thickBot="1">
      <c r="A57" s="4">
        <v>2700</v>
      </c>
      <c r="B57" s="4">
        <v>133</v>
      </c>
      <c r="C57" s="6">
        <f t="shared" si="1"/>
        <v>49.803678749999996</v>
      </c>
      <c r="E57" s="4">
        <v>2700</v>
      </c>
      <c r="F57" s="4">
        <v>133</v>
      </c>
      <c r="G57" s="6">
        <f t="shared" si="2"/>
        <v>44.26995228409091</v>
      </c>
      <c r="I57" s="4">
        <v>2700</v>
      </c>
      <c r="J57" s="4">
        <v>133</v>
      </c>
      <c r="K57" s="6">
        <f t="shared" si="3"/>
        <v>69.17181886363637</v>
      </c>
      <c r="M57" s="4">
        <v>2700</v>
      </c>
      <c r="N57" s="4">
        <v>133</v>
      </c>
      <c r="O57" s="6">
        <f t="shared" si="4"/>
        <v>71.91068181818181</v>
      </c>
      <c r="Q57" s="4">
        <v>2700</v>
      </c>
      <c r="R57" s="4">
        <v>133</v>
      </c>
      <c r="S57" s="6">
        <f t="shared" si="5"/>
        <v>35.95534090909091</v>
      </c>
    </row>
    <row r="58" spans="1:19" ht="13.5" thickBot="1">
      <c r="A58" s="21">
        <v>2800</v>
      </c>
      <c r="B58" s="21">
        <v>133</v>
      </c>
      <c r="C58" s="22">
        <f t="shared" si="1"/>
        <v>51.64825944444444</v>
      </c>
      <c r="D58" s="1"/>
      <c r="E58" s="21">
        <v>2800</v>
      </c>
      <c r="F58" s="21">
        <v>133</v>
      </c>
      <c r="G58" s="22">
        <f t="shared" si="2"/>
        <v>45.909580146464656</v>
      </c>
      <c r="H58" s="1"/>
      <c r="I58" s="21">
        <v>2800</v>
      </c>
      <c r="J58" s="21">
        <v>133</v>
      </c>
      <c r="K58" s="23">
        <f t="shared" si="3"/>
        <v>71.7337380808081</v>
      </c>
      <c r="L58" s="1"/>
      <c r="M58" s="21">
        <v>2800</v>
      </c>
      <c r="N58" s="21">
        <v>133</v>
      </c>
      <c r="O58" s="22">
        <f t="shared" si="4"/>
        <v>74.57404040404039</v>
      </c>
      <c r="Q58" s="9">
        <v>2800</v>
      </c>
      <c r="R58" s="9">
        <v>133</v>
      </c>
      <c r="S58" s="8">
        <f t="shared" si="5"/>
        <v>37.287020202020194</v>
      </c>
    </row>
    <row r="59" spans="1:19" ht="13.5" thickBot="1">
      <c r="A59" s="4">
        <v>2900</v>
      </c>
      <c r="B59" s="4">
        <v>133</v>
      </c>
      <c r="C59" s="6">
        <f t="shared" si="1"/>
        <v>53.49284013888888</v>
      </c>
      <c r="E59" s="4">
        <v>2900</v>
      </c>
      <c r="F59" s="4">
        <v>133</v>
      </c>
      <c r="G59" s="6">
        <f t="shared" si="2"/>
        <v>47.549208008838384</v>
      </c>
      <c r="I59" s="4">
        <v>2900</v>
      </c>
      <c r="J59" s="4">
        <v>133</v>
      </c>
      <c r="K59" s="6">
        <f t="shared" si="3"/>
        <v>74.29565729797982</v>
      </c>
      <c r="M59" s="4">
        <v>2900</v>
      </c>
      <c r="N59" s="4">
        <v>133</v>
      </c>
      <c r="O59" s="6">
        <f t="shared" si="4"/>
        <v>77.23739898989899</v>
      </c>
      <c r="Q59" s="4">
        <v>2900</v>
      </c>
      <c r="R59" s="4">
        <v>133</v>
      </c>
      <c r="S59" s="6">
        <f t="shared" si="5"/>
        <v>38.618699494949496</v>
      </c>
    </row>
    <row r="60" spans="1:19" ht="13.5" thickBot="1">
      <c r="A60" s="4">
        <v>3000</v>
      </c>
      <c r="B60" s="4">
        <v>133</v>
      </c>
      <c r="C60" s="6">
        <f t="shared" si="1"/>
        <v>55.33742083333333</v>
      </c>
      <c r="E60" s="4">
        <v>3000</v>
      </c>
      <c r="F60" s="4">
        <v>133</v>
      </c>
      <c r="G60" s="6">
        <f t="shared" si="2"/>
        <v>49.18883587121213</v>
      </c>
      <c r="I60" s="4">
        <v>3000</v>
      </c>
      <c r="J60" s="4">
        <v>133</v>
      </c>
      <c r="K60" s="6">
        <f t="shared" si="3"/>
        <v>76.85757651515152</v>
      </c>
      <c r="M60" s="4">
        <v>3000</v>
      </c>
      <c r="N60" s="4">
        <v>133</v>
      </c>
      <c r="O60" s="6">
        <f t="shared" si="4"/>
        <v>79.90075757575758</v>
      </c>
      <c r="Q60" s="4">
        <v>3000</v>
      </c>
      <c r="R60" s="4">
        <v>133</v>
      </c>
      <c r="S60" s="6">
        <f t="shared" si="5"/>
        <v>39.95037878787879</v>
      </c>
    </row>
    <row r="61" spans="1:19" ht="13.5" thickBot="1">
      <c r="A61" s="4">
        <v>3100</v>
      </c>
      <c r="B61" s="4">
        <v>133</v>
      </c>
      <c r="C61" s="6">
        <f t="shared" si="1"/>
        <v>57.18200152777777</v>
      </c>
      <c r="E61" s="4">
        <v>3100</v>
      </c>
      <c r="F61" s="4">
        <v>133</v>
      </c>
      <c r="G61" s="6">
        <f t="shared" si="2"/>
        <v>50.82846373358586</v>
      </c>
      <c r="I61" s="4">
        <v>3100</v>
      </c>
      <c r="J61" s="4">
        <v>133</v>
      </c>
      <c r="K61" s="6">
        <f t="shared" si="3"/>
        <v>79.41949573232326</v>
      </c>
      <c r="M61" s="4">
        <v>3100</v>
      </c>
      <c r="N61" s="4">
        <v>133</v>
      </c>
      <c r="O61" s="6">
        <f t="shared" si="4"/>
        <v>82.56411616161616</v>
      </c>
      <c r="Q61" s="4">
        <v>3100</v>
      </c>
      <c r="R61" s="4">
        <v>133</v>
      </c>
      <c r="S61" s="6">
        <f t="shared" si="5"/>
        <v>41.28205808080808</v>
      </c>
    </row>
    <row r="62" spans="1:19" ht="13.5" thickBot="1">
      <c r="A62" s="4">
        <v>3200</v>
      </c>
      <c r="B62" s="4">
        <v>133</v>
      </c>
      <c r="C62" s="6">
        <f t="shared" si="1"/>
        <v>59.02658222222222</v>
      </c>
      <c r="E62" s="4">
        <v>3200</v>
      </c>
      <c r="F62" s="4">
        <v>133</v>
      </c>
      <c r="G62" s="6">
        <f t="shared" si="2"/>
        <v>52.4680915959596</v>
      </c>
      <c r="I62" s="4">
        <v>3200</v>
      </c>
      <c r="J62" s="4">
        <v>133</v>
      </c>
      <c r="K62" s="6">
        <f t="shared" si="3"/>
        <v>81.98141494949496</v>
      </c>
      <c r="M62" s="4">
        <v>3200</v>
      </c>
      <c r="N62" s="4">
        <v>133</v>
      </c>
      <c r="O62" s="6">
        <f t="shared" si="4"/>
        <v>85.22747474747474</v>
      </c>
      <c r="Q62" s="4">
        <v>3200</v>
      </c>
      <c r="R62" s="4">
        <v>133</v>
      </c>
      <c r="S62" s="6">
        <f t="shared" si="5"/>
        <v>42.61373737373737</v>
      </c>
    </row>
    <row r="63" spans="1:19" ht="13.5" thickBot="1">
      <c r="A63" s="19">
        <v>3300</v>
      </c>
      <c r="B63" s="19">
        <v>133</v>
      </c>
      <c r="C63" s="20">
        <f t="shared" si="1"/>
        <v>60.87116291666666</v>
      </c>
      <c r="D63" s="1"/>
      <c r="E63" s="19">
        <v>3300</v>
      </c>
      <c r="F63" s="19">
        <v>133</v>
      </c>
      <c r="G63" s="20">
        <f t="shared" si="2"/>
        <v>54.107719458333335</v>
      </c>
      <c r="H63" s="1"/>
      <c r="I63" s="19">
        <v>3300</v>
      </c>
      <c r="J63" s="19">
        <v>133</v>
      </c>
      <c r="K63" s="20">
        <f t="shared" si="3"/>
        <v>84.54333416666668</v>
      </c>
      <c r="L63" s="1"/>
      <c r="M63" s="19">
        <v>3300</v>
      </c>
      <c r="N63" s="19">
        <v>133</v>
      </c>
      <c r="O63" s="20">
        <f t="shared" si="4"/>
        <v>87.89083333333333</v>
      </c>
      <c r="Q63" s="13">
        <v>3300</v>
      </c>
      <c r="R63" s="13">
        <v>133</v>
      </c>
      <c r="S63" s="14">
        <f t="shared" si="5"/>
        <v>43.94541666666667</v>
      </c>
    </row>
    <row r="64" spans="1:19" ht="13.5" thickBot="1">
      <c r="A64" s="4">
        <v>3400</v>
      </c>
      <c r="B64" s="4">
        <v>133</v>
      </c>
      <c r="C64" s="6">
        <f t="shared" si="1"/>
        <v>62.71574361111111</v>
      </c>
      <c r="E64" s="4">
        <v>3400</v>
      </c>
      <c r="F64" s="4">
        <v>133</v>
      </c>
      <c r="G64" s="6">
        <f t="shared" si="2"/>
        <v>55.74734732070708</v>
      </c>
      <c r="I64" s="4">
        <v>3400</v>
      </c>
      <c r="J64" s="4">
        <v>133</v>
      </c>
      <c r="K64" s="6">
        <f t="shared" si="3"/>
        <v>87.1052533838384</v>
      </c>
      <c r="M64" s="4">
        <v>3400</v>
      </c>
      <c r="N64" s="4">
        <v>133</v>
      </c>
      <c r="O64" s="6">
        <f t="shared" si="4"/>
        <v>90.55419191919191</v>
      </c>
      <c r="Q64" s="4">
        <v>3400</v>
      </c>
      <c r="R64" s="4">
        <v>133</v>
      </c>
      <c r="S64" s="6">
        <f t="shared" si="5"/>
        <v>45.277095959595954</v>
      </c>
    </row>
    <row r="65" spans="1:19" ht="13.5" thickBot="1">
      <c r="A65" s="4">
        <v>3500</v>
      </c>
      <c r="B65" s="4">
        <v>133</v>
      </c>
      <c r="C65" s="6">
        <f t="shared" si="1"/>
        <v>64.56032430555555</v>
      </c>
      <c r="E65" s="4">
        <v>3500</v>
      </c>
      <c r="F65" s="4">
        <v>133</v>
      </c>
      <c r="G65" s="6">
        <f t="shared" si="2"/>
        <v>57.386975183080814</v>
      </c>
      <c r="I65" s="4">
        <v>3500</v>
      </c>
      <c r="J65" s="4">
        <v>133</v>
      </c>
      <c r="K65" s="6">
        <f t="shared" si="3"/>
        <v>89.66717260101011</v>
      </c>
      <c r="M65" s="4">
        <v>3500</v>
      </c>
      <c r="N65" s="4">
        <v>133</v>
      </c>
      <c r="O65" s="6">
        <f t="shared" si="4"/>
        <v>93.2175505050505</v>
      </c>
      <c r="Q65" s="4">
        <v>3500</v>
      </c>
      <c r="R65" s="4">
        <v>133</v>
      </c>
      <c r="S65" s="6">
        <f t="shared" si="5"/>
        <v>46.60877525252525</v>
      </c>
    </row>
    <row r="66" spans="1:19" ht="13.5" thickBot="1">
      <c r="A66" s="4">
        <v>3600</v>
      </c>
      <c r="B66" s="4">
        <v>133</v>
      </c>
      <c r="C66" s="6">
        <f t="shared" si="1"/>
        <v>66.404905</v>
      </c>
      <c r="E66" s="4">
        <v>3600</v>
      </c>
      <c r="F66" s="4">
        <v>133</v>
      </c>
      <c r="G66" s="6">
        <f t="shared" si="2"/>
        <v>59.02660304545455</v>
      </c>
      <c r="I66" s="4">
        <v>3600</v>
      </c>
      <c r="J66" s="4">
        <v>133</v>
      </c>
      <c r="K66" s="6">
        <f t="shared" si="3"/>
        <v>92.22909181818184</v>
      </c>
      <c r="M66" s="4">
        <v>3600</v>
      </c>
      <c r="N66" s="4">
        <v>133</v>
      </c>
      <c r="O66" s="6">
        <f t="shared" si="4"/>
        <v>95.88090909090909</v>
      </c>
      <c r="Q66" s="4">
        <v>3600</v>
      </c>
      <c r="R66" s="4">
        <v>133</v>
      </c>
      <c r="S66" s="6">
        <f t="shared" si="5"/>
        <v>47.94045454545454</v>
      </c>
    </row>
    <row r="67" spans="1:19" ht="13.5" thickBot="1">
      <c r="A67" s="24">
        <v>3700</v>
      </c>
      <c r="B67" s="24">
        <v>133</v>
      </c>
      <c r="C67" s="25">
        <f t="shared" si="1"/>
        <v>68.24948569444445</v>
      </c>
      <c r="D67" s="26"/>
      <c r="E67" s="24">
        <v>3700</v>
      </c>
      <c r="F67" s="24">
        <v>133</v>
      </c>
      <c r="G67" s="25">
        <f t="shared" si="2"/>
        <v>60.666230907828286</v>
      </c>
      <c r="H67" s="26"/>
      <c r="I67" s="24">
        <v>3700</v>
      </c>
      <c r="J67" s="24">
        <v>133</v>
      </c>
      <c r="K67" s="25">
        <f t="shared" si="3"/>
        <v>94.79101103535355</v>
      </c>
      <c r="M67" s="4">
        <v>3700</v>
      </c>
      <c r="N67" s="4">
        <v>133</v>
      </c>
      <c r="O67" s="6">
        <f t="shared" si="4"/>
        <v>98.54426767676767</v>
      </c>
      <c r="Q67" s="4">
        <v>3700</v>
      </c>
      <c r="R67" s="4">
        <v>133</v>
      </c>
      <c r="S67" s="6">
        <f t="shared" si="5"/>
        <v>49.27213383838384</v>
      </c>
    </row>
    <row r="68" spans="1:19" ht="13.5" thickBot="1">
      <c r="A68" s="24">
        <v>3800</v>
      </c>
      <c r="B68" s="24">
        <v>133</v>
      </c>
      <c r="C68" s="25">
        <f t="shared" si="1"/>
        <v>70.09406638888888</v>
      </c>
      <c r="D68" s="26"/>
      <c r="E68" s="24">
        <v>3800</v>
      </c>
      <c r="F68" s="24">
        <v>133</v>
      </c>
      <c r="G68" s="25">
        <f t="shared" si="2"/>
        <v>62.30585877020203</v>
      </c>
      <c r="H68" s="26"/>
      <c r="I68" s="24">
        <v>3800</v>
      </c>
      <c r="J68" s="24">
        <v>133</v>
      </c>
      <c r="K68" s="25">
        <f t="shared" si="3"/>
        <v>97.35293025252527</v>
      </c>
      <c r="M68" s="15">
        <v>3800</v>
      </c>
      <c r="N68" s="15">
        <v>133</v>
      </c>
      <c r="O68" s="16">
        <f t="shared" si="4"/>
        <v>101.20762626262626</v>
      </c>
      <c r="Q68" s="4">
        <v>3800</v>
      </c>
      <c r="R68" s="4">
        <v>133</v>
      </c>
      <c r="S68" s="6">
        <f t="shared" si="5"/>
        <v>50.60381313131313</v>
      </c>
    </row>
    <row r="69" spans="1:19" ht="13.5" thickBot="1">
      <c r="A69" s="24">
        <v>3900</v>
      </c>
      <c r="B69" s="24">
        <v>133</v>
      </c>
      <c r="C69" s="25">
        <f t="shared" si="1"/>
        <v>71.93864708333332</v>
      </c>
      <c r="D69" s="26"/>
      <c r="E69" s="24">
        <v>3900</v>
      </c>
      <c r="F69" s="24">
        <v>133</v>
      </c>
      <c r="G69" s="25">
        <f t="shared" si="2"/>
        <v>63.94548663257576</v>
      </c>
      <c r="H69" s="26"/>
      <c r="I69" s="24">
        <v>3900</v>
      </c>
      <c r="J69" s="24">
        <v>133</v>
      </c>
      <c r="K69" s="25">
        <f t="shared" si="3"/>
        <v>99.91484946969699</v>
      </c>
      <c r="M69" s="4">
        <v>3900</v>
      </c>
      <c r="N69" s="4">
        <v>133</v>
      </c>
      <c r="O69" s="6">
        <f t="shared" si="4"/>
        <v>103.87098484848485</v>
      </c>
      <c r="Q69" s="4">
        <v>3900</v>
      </c>
      <c r="R69" s="4">
        <v>133</v>
      </c>
      <c r="S69" s="6">
        <f t="shared" si="5"/>
        <v>51.935492424242426</v>
      </c>
    </row>
    <row r="70" spans="1:19" ht="13.5" thickBot="1">
      <c r="A70" s="24">
        <v>4000</v>
      </c>
      <c r="B70" s="24">
        <v>133</v>
      </c>
      <c r="C70" s="25">
        <f t="shared" si="1"/>
        <v>73.78322777777778</v>
      </c>
      <c r="D70" s="26"/>
      <c r="E70" s="24">
        <v>4000</v>
      </c>
      <c r="F70" s="24">
        <v>133</v>
      </c>
      <c r="G70" s="25">
        <f t="shared" si="2"/>
        <v>65.5851144949495</v>
      </c>
      <c r="H70" s="26"/>
      <c r="I70" s="15">
        <v>4000</v>
      </c>
      <c r="J70" s="15">
        <v>133</v>
      </c>
      <c r="K70" s="16">
        <f t="shared" si="3"/>
        <v>102.4767686868687</v>
      </c>
      <c r="M70" s="4">
        <v>4000</v>
      </c>
      <c r="N70" s="4">
        <v>133</v>
      </c>
      <c r="O70" s="6">
        <f t="shared" si="4"/>
        <v>106.53434343434343</v>
      </c>
      <c r="Q70" s="4">
        <v>4000</v>
      </c>
      <c r="R70" s="4">
        <v>133</v>
      </c>
      <c r="S70" s="6">
        <f t="shared" si="5"/>
        <v>53.26717171717171</v>
      </c>
    </row>
    <row r="71" spans="1:19" ht="13.5" thickBot="1">
      <c r="A71" s="24">
        <v>4100</v>
      </c>
      <c r="B71" s="24">
        <v>133</v>
      </c>
      <c r="C71" s="25">
        <f t="shared" si="1"/>
        <v>75.62780847222221</v>
      </c>
      <c r="D71" s="26"/>
      <c r="E71" s="24">
        <v>4100</v>
      </c>
      <c r="F71" s="24">
        <v>133</v>
      </c>
      <c r="G71" s="25">
        <f t="shared" si="2"/>
        <v>67.22474235732324</v>
      </c>
      <c r="H71" s="26"/>
      <c r="I71" s="24">
        <v>4100</v>
      </c>
      <c r="J71" s="24">
        <v>133</v>
      </c>
      <c r="K71" s="25">
        <f t="shared" si="3"/>
        <v>105.03868790404043</v>
      </c>
      <c r="M71" s="4">
        <v>4100</v>
      </c>
      <c r="N71" s="4">
        <v>133</v>
      </c>
      <c r="O71" s="6">
        <f t="shared" si="4"/>
        <v>109.19770202020202</v>
      </c>
      <c r="Q71" s="4">
        <v>4100</v>
      </c>
      <c r="R71" s="4">
        <v>133</v>
      </c>
      <c r="S71" s="6">
        <f t="shared" si="5"/>
        <v>54.59885101010101</v>
      </c>
    </row>
    <row r="72" spans="1:19" ht="13.5" thickBot="1">
      <c r="A72" s="4">
        <v>4200</v>
      </c>
      <c r="B72" s="4">
        <v>133</v>
      </c>
      <c r="C72" s="6">
        <f t="shared" si="1"/>
        <v>77.47238916666666</v>
      </c>
      <c r="E72" s="4">
        <v>4200</v>
      </c>
      <c r="F72" s="4">
        <v>133</v>
      </c>
      <c r="G72" s="6">
        <f t="shared" si="2"/>
        <v>68.86437021969698</v>
      </c>
      <c r="I72" s="4">
        <v>4200</v>
      </c>
      <c r="J72" s="4">
        <v>133</v>
      </c>
      <c r="K72" s="6">
        <f t="shared" si="3"/>
        <v>107.60060712121214</v>
      </c>
      <c r="M72" s="4">
        <v>4200</v>
      </c>
      <c r="N72" s="4">
        <v>133</v>
      </c>
      <c r="O72" s="6">
        <f t="shared" si="4"/>
        <v>111.8610606060606</v>
      </c>
      <c r="Q72" s="4">
        <v>4200</v>
      </c>
      <c r="R72" s="4">
        <v>133</v>
      </c>
      <c r="S72" s="6">
        <f t="shared" si="5"/>
        <v>55.9305303030303</v>
      </c>
    </row>
    <row r="73" spans="1:19" ht="13.5" thickBot="1">
      <c r="A73" s="4">
        <v>4300</v>
      </c>
      <c r="B73" s="4">
        <v>133</v>
      </c>
      <c r="C73" s="6">
        <f t="shared" si="1"/>
        <v>79.3169698611111</v>
      </c>
      <c r="E73" s="4">
        <v>4300</v>
      </c>
      <c r="F73" s="4">
        <v>133</v>
      </c>
      <c r="G73" s="6">
        <f t="shared" si="2"/>
        <v>70.50399808207071</v>
      </c>
      <c r="I73" s="4">
        <v>4300</v>
      </c>
      <c r="J73" s="4">
        <v>133</v>
      </c>
      <c r="K73" s="6">
        <f t="shared" si="3"/>
        <v>110.16252633838386</v>
      </c>
      <c r="M73" s="4">
        <v>4300</v>
      </c>
      <c r="N73" s="4">
        <v>133</v>
      </c>
      <c r="O73" s="6">
        <f t="shared" si="4"/>
        <v>114.52441919191918</v>
      </c>
      <c r="Q73" s="4">
        <v>4300</v>
      </c>
      <c r="R73" s="4">
        <v>133</v>
      </c>
      <c r="S73" s="6">
        <f t="shared" si="5"/>
        <v>57.26220959595959</v>
      </c>
    </row>
    <row r="74" spans="1:19" ht="13.5" thickBot="1">
      <c r="A74" s="4">
        <v>4400</v>
      </c>
      <c r="B74" s="4">
        <v>133</v>
      </c>
      <c r="C74" s="6">
        <f t="shared" si="1"/>
        <v>81.16155055555555</v>
      </c>
      <c r="E74" s="4">
        <v>4400</v>
      </c>
      <c r="F74" s="4">
        <v>133</v>
      </c>
      <c r="G74" s="6">
        <f t="shared" si="2"/>
        <v>72.14362594444444</v>
      </c>
      <c r="I74" s="4">
        <v>4400</v>
      </c>
      <c r="J74" s="4">
        <v>133</v>
      </c>
      <c r="K74" s="6">
        <f t="shared" si="3"/>
        <v>112.72444555555558</v>
      </c>
      <c r="M74" s="4">
        <v>4400</v>
      </c>
      <c r="N74" s="4">
        <v>133</v>
      </c>
      <c r="O74" s="6">
        <f t="shared" si="4"/>
        <v>117.18777777777777</v>
      </c>
      <c r="Q74" s="4">
        <v>4400</v>
      </c>
      <c r="R74" s="4">
        <v>133</v>
      </c>
      <c r="S74" s="6">
        <f t="shared" si="5"/>
        <v>58.593888888888884</v>
      </c>
    </row>
    <row r="75" spans="1:19" ht="13.5" thickBot="1">
      <c r="A75" s="4">
        <v>4500</v>
      </c>
      <c r="B75" s="4">
        <v>133</v>
      </c>
      <c r="C75" s="6">
        <f t="shared" si="1"/>
        <v>83.00613125</v>
      </c>
      <c r="E75" s="4">
        <v>4500</v>
      </c>
      <c r="F75" s="4">
        <v>133</v>
      </c>
      <c r="G75" s="6">
        <f t="shared" si="2"/>
        <v>73.7832538068182</v>
      </c>
      <c r="I75" s="4">
        <v>4500</v>
      </c>
      <c r="J75" s="4">
        <v>133</v>
      </c>
      <c r="K75" s="6">
        <f t="shared" si="3"/>
        <v>115.2863647727273</v>
      </c>
      <c r="M75" s="4">
        <v>4500</v>
      </c>
      <c r="N75" s="4">
        <v>133</v>
      </c>
      <c r="O75" s="6">
        <f t="shared" si="4"/>
        <v>119.85113636363636</v>
      </c>
      <c r="Q75" s="4">
        <v>4500</v>
      </c>
      <c r="R75" s="4">
        <v>133</v>
      </c>
      <c r="S75" s="6">
        <f t="shared" si="5"/>
        <v>59.92556818181818</v>
      </c>
    </row>
    <row r="76" spans="1:19" ht="13.5" thickBot="1">
      <c r="A76" s="4">
        <v>4600</v>
      </c>
      <c r="B76" s="4">
        <v>133</v>
      </c>
      <c r="C76" s="6">
        <f t="shared" si="1"/>
        <v>84.85071194444444</v>
      </c>
      <c r="E76" s="4">
        <v>4600</v>
      </c>
      <c r="F76" s="4">
        <v>133</v>
      </c>
      <c r="G76" s="6">
        <f t="shared" si="2"/>
        <v>75.42288166919192</v>
      </c>
      <c r="I76" s="4">
        <v>4600</v>
      </c>
      <c r="J76" s="4">
        <v>133</v>
      </c>
      <c r="K76" s="6">
        <f t="shared" si="3"/>
        <v>117.84828398989902</v>
      </c>
      <c r="M76" s="4">
        <v>4600</v>
      </c>
      <c r="N76" s="4">
        <v>133</v>
      </c>
      <c r="O76" s="6">
        <f t="shared" si="4"/>
        <v>122.51449494949495</v>
      </c>
      <c r="Q76" s="4">
        <v>4600</v>
      </c>
      <c r="R76" s="4">
        <v>133</v>
      </c>
      <c r="S76" s="6">
        <f t="shared" si="5"/>
        <v>61.25724747474747</v>
      </c>
    </row>
    <row r="77" spans="1:19" ht="13.5" thickBot="1">
      <c r="A77" s="4">
        <v>4700</v>
      </c>
      <c r="B77" s="4">
        <v>133</v>
      </c>
      <c r="C77" s="6">
        <f t="shared" si="1"/>
        <v>86.69529263888887</v>
      </c>
      <c r="E77" s="4">
        <v>4700</v>
      </c>
      <c r="F77" s="4">
        <v>133</v>
      </c>
      <c r="G77" s="6">
        <f t="shared" si="2"/>
        <v>77.06250953156567</v>
      </c>
      <c r="I77" s="4">
        <v>4700</v>
      </c>
      <c r="J77" s="4">
        <v>133</v>
      </c>
      <c r="K77" s="6">
        <f t="shared" si="3"/>
        <v>120.41020320707072</v>
      </c>
      <c r="M77" s="4">
        <v>4700</v>
      </c>
      <c r="N77" s="4">
        <v>133</v>
      </c>
      <c r="O77" s="6">
        <f t="shared" si="4"/>
        <v>125.17785353535353</v>
      </c>
      <c r="Q77" s="4">
        <v>4700</v>
      </c>
      <c r="R77" s="4">
        <v>133</v>
      </c>
      <c r="S77" s="6">
        <f t="shared" si="5"/>
        <v>62.58892676767677</v>
      </c>
    </row>
    <row r="78" spans="1:19" ht="13.5" thickBot="1">
      <c r="A78" s="4">
        <v>4800</v>
      </c>
      <c r="B78" s="4">
        <v>133</v>
      </c>
      <c r="C78" s="6">
        <f t="shared" si="1"/>
        <v>88.53987333333333</v>
      </c>
      <c r="E78" s="4">
        <v>4800</v>
      </c>
      <c r="F78" s="4">
        <v>133</v>
      </c>
      <c r="G78" s="6">
        <f t="shared" si="2"/>
        <v>78.70213739393941</v>
      </c>
      <c r="I78" s="4">
        <v>4800</v>
      </c>
      <c r="J78" s="4">
        <v>133</v>
      </c>
      <c r="K78" s="6">
        <f t="shared" si="3"/>
        <v>122.97212242424246</v>
      </c>
      <c r="M78" s="4">
        <v>4800</v>
      </c>
      <c r="N78" s="4">
        <v>133</v>
      </c>
      <c r="O78" s="6">
        <f t="shared" si="4"/>
        <v>127.84121212121212</v>
      </c>
      <c r="Q78" s="4">
        <v>4800</v>
      </c>
      <c r="R78" s="4">
        <v>133</v>
      </c>
      <c r="S78" s="6">
        <f t="shared" si="5"/>
        <v>63.92060606060606</v>
      </c>
    </row>
    <row r="79" spans="1:19" ht="13.5" thickBot="1">
      <c r="A79" s="4">
        <v>4900</v>
      </c>
      <c r="B79" s="4">
        <v>133</v>
      </c>
      <c r="C79" s="6">
        <f t="shared" si="1"/>
        <v>90.38445402777778</v>
      </c>
      <c r="E79" s="4">
        <v>4900</v>
      </c>
      <c r="F79" s="4">
        <v>133</v>
      </c>
      <c r="G79" s="6">
        <f t="shared" si="2"/>
        <v>80.34176525631314</v>
      </c>
      <c r="I79" s="4">
        <v>4900</v>
      </c>
      <c r="J79" s="4">
        <v>133</v>
      </c>
      <c r="K79" s="6">
        <f t="shared" si="3"/>
        <v>125.53404164141416</v>
      </c>
      <c r="M79" s="4">
        <v>4900</v>
      </c>
      <c r="N79" s="4">
        <v>133</v>
      </c>
      <c r="O79" s="6">
        <f t="shared" si="4"/>
        <v>130.50457070707068</v>
      </c>
      <c r="Q79" s="4">
        <v>4900</v>
      </c>
      <c r="R79" s="4">
        <v>133</v>
      </c>
      <c r="S79" s="6">
        <f t="shared" si="5"/>
        <v>65.25228535353534</v>
      </c>
    </row>
    <row r="80" spans="1:19" ht="13.5" thickBot="1">
      <c r="A80" s="4">
        <v>5000</v>
      </c>
      <c r="B80" s="4">
        <v>133</v>
      </c>
      <c r="C80" s="6">
        <f t="shared" si="1"/>
        <v>92.22903472222221</v>
      </c>
      <c r="E80" s="4">
        <v>5000</v>
      </c>
      <c r="F80" s="4">
        <v>133</v>
      </c>
      <c r="G80" s="6">
        <f t="shared" si="2"/>
        <v>81.98139311868688</v>
      </c>
      <c r="I80" s="9">
        <v>5000</v>
      </c>
      <c r="J80" s="9">
        <v>133</v>
      </c>
      <c r="K80" s="8">
        <f t="shared" si="3"/>
        <v>128.09596085858587</v>
      </c>
      <c r="M80" s="4">
        <v>5000</v>
      </c>
      <c r="N80" s="4">
        <v>133</v>
      </c>
      <c r="O80" s="6">
        <f t="shared" si="4"/>
        <v>133.1679292929293</v>
      </c>
      <c r="Q80" s="4">
        <v>5000</v>
      </c>
      <c r="R80" s="4">
        <v>133</v>
      </c>
      <c r="S80" s="6">
        <f t="shared" si="5"/>
        <v>66.58396464646465</v>
      </c>
    </row>
    <row r="81" spans="1:19" ht="13.5" thickBot="1">
      <c r="A81" s="4">
        <v>5100</v>
      </c>
      <c r="B81" s="4">
        <v>133</v>
      </c>
      <c r="C81" s="6">
        <f t="shared" si="1"/>
        <v>94.07361541666666</v>
      </c>
      <c r="E81" s="4">
        <v>5100</v>
      </c>
      <c r="F81" s="4">
        <v>133</v>
      </c>
      <c r="G81" s="6">
        <f t="shared" si="2"/>
        <v>83.62102098106061</v>
      </c>
      <c r="I81" s="4">
        <v>5100</v>
      </c>
      <c r="J81" s="4">
        <v>133</v>
      </c>
      <c r="K81" s="6">
        <f t="shared" si="3"/>
        <v>130.6578800757576</v>
      </c>
      <c r="M81" s="4">
        <v>5100</v>
      </c>
      <c r="N81" s="4">
        <v>133</v>
      </c>
      <c r="O81" s="6">
        <f t="shared" si="4"/>
        <v>135.8312878787879</v>
      </c>
      <c r="Q81" s="4">
        <v>5100</v>
      </c>
      <c r="R81" s="4">
        <v>133</v>
      </c>
      <c r="S81" s="6">
        <f t="shared" si="5"/>
        <v>67.91564393939395</v>
      </c>
    </row>
    <row r="82" spans="1:19" ht="13.5" thickBot="1">
      <c r="A82" s="4">
        <v>5200</v>
      </c>
      <c r="B82" s="4">
        <v>133</v>
      </c>
      <c r="C82" s="6">
        <f t="shared" si="1"/>
        <v>95.91819611111111</v>
      </c>
      <c r="E82" s="4">
        <v>5200</v>
      </c>
      <c r="F82" s="4">
        <v>133</v>
      </c>
      <c r="G82" s="6">
        <f t="shared" si="2"/>
        <v>85.26064884343435</v>
      </c>
      <c r="I82" s="4">
        <v>5200</v>
      </c>
      <c r="J82" s="4">
        <v>133</v>
      </c>
      <c r="K82" s="6">
        <f t="shared" si="3"/>
        <v>133.21979929292934</v>
      </c>
      <c r="M82" s="4">
        <v>5200</v>
      </c>
      <c r="N82" s="4">
        <v>133</v>
      </c>
      <c r="O82" s="6">
        <f t="shared" si="4"/>
        <v>138.49464646464645</v>
      </c>
      <c r="Q82" s="4">
        <v>5200</v>
      </c>
      <c r="R82" s="4">
        <v>133</v>
      </c>
      <c r="S82" s="6">
        <f t="shared" si="5"/>
        <v>69.24732323232323</v>
      </c>
    </row>
    <row r="83" spans="1:19" ht="13.5" thickBot="1">
      <c r="A83" s="4">
        <v>5300</v>
      </c>
      <c r="B83" s="4">
        <v>133</v>
      </c>
      <c r="C83" s="6">
        <f t="shared" si="1"/>
        <v>97.76277680555555</v>
      </c>
      <c r="E83" s="4">
        <v>5300</v>
      </c>
      <c r="F83" s="4">
        <v>133</v>
      </c>
      <c r="G83" s="6">
        <f t="shared" si="2"/>
        <v>86.9002767058081</v>
      </c>
      <c r="I83" s="4">
        <v>5300</v>
      </c>
      <c r="J83" s="4">
        <v>133</v>
      </c>
      <c r="K83" s="6">
        <f t="shared" si="3"/>
        <v>135.78171851010103</v>
      </c>
      <c r="M83" s="4">
        <v>5300</v>
      </c>
      <c r="N83" s="4">
        <v>133</v>
      </c>
      <c r="O83" s="6">
        <f t="shared" si="4"/>
        <v>141.15800505050504</v>
      </c>
      <c r="Q83" s="4">
        <v>5300</v>
      </c>
      <c r="R83" s="4">
        <v>133</v>
      </c>
      <c r="S83" s="6">
        <f t="shared" si="5"/>
        <v>70.57900252525252</v>
      </c>
    </row>
    <row r="84" spans="1:19" ht="13.5" thickBot="1">
      <c r="A84" s="4">
        <v>5400</v>
      </c>
      <c r="B84" s="4">
        <v>133</v>
      </c>
      <c r="C84" s="6">
        <f t="shared" si="1"/>
        <v>99.60735749999999</v>
      </c>
      <c r="E84" s="4">
        <v>5400</v>
      </c>
      <c r="F84" s="4">
        <v>133</v>
      </c>
      <c r="G84" s="6">
        <f t="shared" si="2"/>
        <v>88.53990456818183</v>
      </c>
      <c r="I84" s="4">
        <v>5400</v>
      </c>
      <c r="J84" s="4">
        <v>133</v>
      </c>
      <c r="K84" s="6">
        <f t="shared" si="3"/>
        <v>138.34363772727275</v>
      </c>
      <c r="M84" s="4">
        <v>5400</v>
      </c>
      <c r="N84" s="4">
        <v>133</v>
      </c>
      <c r="O84" s="6">
        <f t="shared" si="4"/>
        <v>143.82136363636363</v>
      </c>
      <c r="Q84" s="4">
        <v>5400</v>
      </c>
      <c r="R84" s="4">
        <v>133</v>
      </c>
      <c r="S84" s="6">
        <f t="shared" si="5"/>
        <v>71.91068181818181</v>
      </c>
    </row>
    <row r="85" spans="1:19" ht="13.5" thickBot="1">
      <c r="A85" s="15">
        <v>5500</v>
      </c>
      <c r="B85" s="15">
        <v>133</v>
      </c>
      <c r="C85" s="16">
        <f t="shared" si="1"/>
        <v>101.45193819444444</v>
      </c>
      <c r="E85" s="4">
        <v>5500</v>
      </c>
      <c r="F85" s="4">
        <v>133</v>
      </c>
      <c r="G85" s="6">
        <f t="shared" si="2"/>
        <v>90.17953243055555</v>
      </c>
      <c r="I85" s="4">
        <v>5500</v>
      </c>
      <c r="J85" s="4">
        <v>133</v>
      </c>
      <c r="K85" s="6">
        <f t="shared" si="3"/>
        <v>140.90555694444447</v>
      </c>
      <c r="M85" s="4">
        <v>5500</v>
      </c>
      <c r="N85" s="4">
        <v>133</v>
      </c>
      <c r="O85" s="6">
        <f t="shared" si="4"/>
        <v>146.48472222222222</v>
      </c>
      <c r="Q85" s="4">
        <v>5500</v>
      </c>
      <c r="R85" s="4">
        <v>133</v>
      </c>
      <c r="S85" s="6">
        <f t="shared" si="5"/>
        <v>73.24236111111111</v>
      </c>
    </row>
    <row r="86" spans="1:19" ht="13.5" thickBot="1">
      <c r="A86" s="4">
        <v>5600</v>
      </c>
      <c r="B86" s="4">
        <v>133</v>
      </c>
      <c r="C86" s="6">
        <f t="shared" si="1"/>
        <v>103.29651888888888</v>
      </c>
      <c r="E86" s="4">
        <v>5600</v>
      </c>
      <c r="F86" s="4">
        <v>133</v>
      </c>
      <c r="G86" s="6">
        <f t="shared" si="2"/>
        <v>91.81916029292931</v>
      </c>
      <c r="I86" s="4">
        <v>5600</v>
      </c>
      <c r="J86" s="4">
        <v>133</v>
      </c>
      <c r="K86" s="6">
        <f t="shared" si="3"/>
        <v>143.4674761616162</v>
      </c>
      <c r="M86" s="4">
        <v>5600</v>
      </c>
      <c r="N86" s="4">
        <v>133</v>
      </c>
      <c r="O86" s="6">
        <f t="shared" si="4"/>
        <v>149.14808080808078</v>
      </c>
      <c r="Q86" s="4">
        <v>5600</v>
      </c>
      <c r="R86" s="4">
        <v>133</v>
      </c>
      <c r="S86" s="6">
        <f t="shared" si="5"/>
        <v>74.57404040404039</v>
      </c>
    </row>
    <row r="87" spans="1:19" ht="13.5" thickBot="1">
      <c r="A87" s="4">
        <v>5700</v>
      </c>
      <c r="B87" s="4">
        <v>133</v>
      </c>
      <c r="C87" s="6">
        <f t="shared" si="1"/>
        <v>105.14109958333333</v>
      </c>
      <c r="E87" s="4">
        <v>5700</v>
      </c>
      <c r="F87" s="4">
        <v>133</v>
      </c>
      <c r="G87" s="6">
        <f t="shared" si="2"/>
        <v>93.45878815530304</v>
      </c>
      <c r="I87" s="4">
        <v>5700</v>
      </c>
      <c r="J87" s="4">
        <v>133</v>
      </c>
      <c r="K87" s="6">
        <f t="shared" si="3"/>
        <v>146.0293953787879</v>
      </c>
      <c r="M87" s="4">
        <v>5700</v>
      </c>
      <c r="N87" s="4">
        <v>133</v>
      </c>
      <c r="O87" s="6">
        <f t="shared" si="4"/>
        <v>151.8114393939394</v>
      </c>
      <c r="Q87" s="4">
        <v>5700</v>
      </c>
      <c r="R87" s="4">
        <v>133</v>
      </c>
      <c r="S87" s="6">
        <f t="shared" si="5"/>
        <v>75.9057196969697</v>
      </c>
    </row>
    <row r="88" spans="1:19" ht="13.5" thickBot="1">
      <c r="A88" s="4">
        <v>5800</v>
      </c>
      <c r="B88" s="4">
        <v>133</v>
      </c>
      <c r="C88" s="6">
        <f t="shared" si="1"/>
        <v>106.98568027777776</v>
      </c>
      <c r="E88" s="4">
        <v>5800</v>
      </c>
      <c r="F88" s="4">
        <v>133</v>
      </c>
      <c r="G88" s="6">
        <f t="shared" si="2"/>
        <v>95.09841601767677</v>
      </c>
      <c r="I88" s="4">
        <v>5800</v>
      </c>
      <c r="J88" s="4">
        <v>133</v>
      </c>
      <c r="K88" s="6">
        <f t="shared" si="3"/>
        <v>148.59131459595963</v>
      </c>
      <c r="M88" s="4">
        <v>5800</v>
      </c>
      <c r="N88" s="4">
        <v>133</v>
      </c>
      <c r="O88" s="6">
        <f t="shared" si="4"/>
        <v>154.47479797979798</v>
      </c>
      <c r="Q88" s="4">
        <v>5800</v>
      </c>
      <c r="R88" s="4">
        <v>133</v>
      </c>
      <c r="S88" s="6">
        <f t="shared" si="5"/>
        <v>77.23739898989899</v>
      </c>
    </row>
    <row r="89" spans="1:19" ht="13.5" thickBot="1">
      <c r="A89" s="4">
        <v>5900</v>
      </c>
      <c r="B89" s="4">
        <v>133</v>
      </c>
      <c r="C89" s="6">
        <f t="shared" si="1"/>
        <v>108.83026097222222</v>
      </c>
      <c r="E89" s="4">
        <v>5900</v>
      </c>
      <c r="F89" s="4">
        <v>133</v>
      </c>
      <c r="G89" s="6">
        <f t="shared" si="2"/>
        <v>96.73804388005051</v>
      </c>
      <c r="I89" s="28">
        <v>5900</v>
      </c>
      <c r="J89" s="28">
        <v>133</v>
      </c>
      <c r="K89" s="29">
        <f t="shared" si="3"/>
        <v>151.15323381313135</v>
      </c>
      <c r="M89" s="4">
        <v>5900</v>
      </c>
      <c r="N89" s="4">
        <v>133</v>
      </c>
      <c r="O89" s="6">
        <f t="shared" si="4"/>
        <v>157.13815656565654</v>
      </c>
      <c r="Q89" s="4">
        <v>5900</v>
      </c>
      <c r="R89" s="4">
        <v>133</v>
      </c>
      <c r="S89" s="6">
        <f t="shared" si="5"/>
        <v>78.56907828282827</v>
      </c>
    </row>
    <row r="90" spans="1:19" ht="13.5" thickBot="1">
      <c r="A90" s="4">
        <v>6000</v>
      </c>
      <c r="B90" s="4">
        <v>133</v>
      </c>
      <c r="C90" s="6">
        <f t="shared" si="1"/>
        <v>110.67484166666667</v>
      </c>
      <c r="E90" s="4">
        <v>6000</v>
      </c>
      <c r="F90" s="4">
        <v>133</v>
      </c>
      <c r="G90" s="6">
        <f t="shared" si="2"/>
        <v>98.37767174242425</v>
      </c>
      <c r="I90" s="4">
        <v>6000</v>
      </c>
      <c r="J90" s="4">
        <v>133</v>
      </c>
      <c r="K90" s="27">
        <f t="shared" si="3"/>
        <v>153.71515303030304</v>
      </c>
      <c r="M90" s="4">
        <v>6000</v>
      </c>
      <c r="N90" s="4">
        <v>133</v>
      </c>
      <c r="O90" s="6">
        <f t="shared" si="4"/>
        <v>159.80151515151516</v>
      </c>
      <c r="Q90" s="4">
        <v>6000</v>
      </c>
      <c r="R90" s="4">
        <v>133</v>
      </c>
      <c r="S90" s="6">
        <f t="shared" si="5"/>
        <v>79.90075757575758</v>
      </c>
    </row>
    <row r="91" spans="1:19" ht="13.5" thickBot="1">
      <c r="A91" s="4">
        <v>6100</v>
      </c>
      <c r="B91" s="4">
        <v>133</v>
      </c>
      <c r="C91" s="6">
        <f t="shared" si="1"/>
        <v>112.5194223611111</v>
      </c>
      <c r="E91" s="15">
        <v>6100</v>
      </c>
      <c r="F91" s="15">
        <v>133</v>
      </c>
      <c r="G91" s="16">
        <f t="shared" si="2"/>
        <v>100.01729960479798</v>
      </c>
      <c r="I91" s="4">
        <v>6100</v>
      </c>
      <c r="J91" s="4">
        <v>133</v>
      </c>
      <c r="K91" s="6">
        <f t="shared" si="3"/>
        <v>156.27707224747476</v>
      </c>
      <c r="M91" s="4">
        <v>6100</v>
      </c>
      <c r="N91" s="4">
        <v>133</v>
      </c>
      <c r="O91" s="6">
        <f t="shared" si="4"/>
        <v>162.46487373737372</v>
      </c>
      <c r="Q91" s="4">
        <v>6100</v>
      </c>
      <c r="R91" s="4">
        <v>133</v>
      </c>
      <c r="S91" s="6">
        <f t="shared" si="5"/>
        <v>81.23243686868686</v>
      </c>
    </row>
    <row r="92" spans="1:19" ht="13.5" thickBot="1">
      <c r="A92" s="4">
        <v>6200</v>
      </c>
      <c r="B92" s="4">
        <v>133</v>
      </c>
      <c r="C92" s="6">
        <f t="shared" si="1"/>
        <v>114.36400305555554</v>
      </c>
      <c r="E92" s="4">
        <v>6200</v>
      </c>
      <c r="F92" s="4">
        <v>133</v>
      </c>
      <c r="G92" s="6">
        <f t="shared" si="2"/>
        <v>101.65692746717173</v>
      </c>
      <c r="I92" s="4">
        <v>6200</v>
      </c>
      <c r="J92" s="4">
        <v>133</v>
      </c>
      <c r="K92" s="6">
        <f t="shared" si="3"/>
        <v>158.8389914646465</v>
      </c>
      <c r="M92" s="4">
        <v>6200</v>
      </c>
      <c r="N92" s="4">
        <v>133</v>
      </c>
      <c r="O92" s="6">
        <f t="shared" si="4"/>
        <v>165.1282323232323</v>
      </c>
      <c r="Q92" s="4">
        <v>6200</v>
      </c>
      <c r="R92" s="4">
        <v>133</v>
      </c>
      <c r="S92" s="6">
        <f t="shared" si="5"/>
        <v>82.56411616161616</v>
      </c>
    </row>
    <row r="93" spans="1:19" ht="13.5" thickBot="1">
      <c r="A93" s="4">
        <v>6300</v>
      </c>
      <c r="B93" s="4">
        <v>133</v>
      </c>
      <c r="C93" s="6">
        <f t="shared" si="1"/>
        <v>116.20858375</v>
      </c>
      <c r="E93" s="4">
        <v>6300</v>
      </c>
      <c r="F93" s="4">
        <v>133</v>
      </c>
      <c r="G93" s="6">
        <f t="shared" si="2"/>
        <v>103.29655532954546</v>
      </c>
      <c r="I93" s="4">
        <v>6300</v>
      </c>
      <c r="J93" s="4">
        <v>133</v>
      </c>
      <c r="K93" s="6">
        <f t="shared" si="3"/>
        <v>161.4009106818182</v>
      </c>
      <c r="M93" s="4">
        <v>6300</v>
      </c>
      <c r="N93" s="4">
        <v>133</v>
      </c>
      <c r="O93" s="6">
        <f t="shared" si="4"/>
        <v>167.7915909090909</v>
      </c>
      <c r="Q93" s="4">
        <v>6300</v>
      </c>
      <c r="R93" s="4">
        <v>133</v>
      </c>
      <c r="S93" s="6">
        <f t="shared" si="5"/>
        <v>83.89579545454545</v>
      </c>
    </row>
    <row r="94" spans="1:19" ht="13.5" thickBot="1">
      <c r="A94" s="4">
        <v>6400</v>
      </c>
      <c r="B94" s="4">
        <v>133</v>
      </c>
      <c r="C94" s="6">
        <f t="shared" si="1"/>
        <v>118.05316444444443</v>
      </c>
      <c r="E94" s="4">
        <v>6400</v>
      </c>
      <c r="F94" s="4">
        <v>133</v>
      </c>
      <c r="G94" s="6">
        <f t="shared" si="2"/>
        <v>104.9361831919192</v>
      </c>
      <c r="I94" s="4">
        <v>6400</v>
      </c>
      <c r="J94" s="4">
        <v>133</v>
      </c>
      <c r="K94" s="6">
        <f t="shared" si="3"/>
        <v>163.96282989898992</v>
      </c>
      <c r="M94" s="4">
        <v>6400</v>
      </c>
      <c r="N94" s="4">
        <v>133</v>
      </c>
      <c r="O94" s="6">
        <f t="shared" si="4"/>
        <v>170.4549494949495</v>
      </c>
      <c r="Q94" s="4">
        <v>6400</v>
      </c>
      <c r="R94" s="4">
        <v>133</v>
      </c>
      <c r="S94" s="6">
        <f t="shared" si="5"/>
        <v>85.22747474747474</v>
      </c>
    </row>
    <row r="95" spans="1:19" ht="13.5" thickBot="1">
      <c r="A95" s="4">
        <v>6500</v>
      </c>
      <c r="B95" s="4">
        <v>133</v>
      </c>
      <c r="C95" s="6">
        <f t="shared" si="1"/>
        <v>119.89774513888888</v>
      </c>
      <c r="E95" s="4">
        <v>6500</v>
      </c>
      <c r="F95" s="4">
        <v>133</v>
      </c>
      <c r="G95" s="6">
        <f t="shared" si="2"/>
        <v>106.57581105429294</v>
      </c>
      <c r="I95" s="4">
        <v>6500</v>
      </c>
      <c r="J95" s="4">
        <v>133</v>
      </c>
      <c r="K95" s="6">
        <f t="shared" si="3"/>
        <v>166.52474911616164</v>
      </c>
      <c r="M95" s="4">
        <v>6500</v>
      </c>
      <c r="N95" s="4">
        <v>133</v>
      </c>
      <c r="O95" s="6">
        <f t="shared" si="4"/>
        <v>173.11830808080805</v>
      </c>
      <c r="Q95" s="4">
        <v>6500</v>
      </c>
      <c r="R95" s="4">
        <v>133</v>
      </c>
      <c r="S95" s="6">
        <f t="shared" si="5"/>
        <v>86.55915404040402</v>
      </c>
    </row>
    <row r="96" spans="1:19" ht="13.5" thickBot="1">
      <c r="A96" s="4">
        <v>6600</v>
      </c>
      <c r="B96" s="4">
        <v>133</v>
      </c>
      <c r="C96" s="6">
        <f t="shared" si="1"/>
        <v>121.74232583333333</v>
      </c>
      <c r="E96" s="4">
        <v>6600</v>
      </c>
      <c r="F96" s="4">
        <v>133</v>
      </c>
      <c r="G96" s="6">
        <f t="shared" si="2"/>
        <v>108.21543891666667</v>
      </c>
      <c r="I96" s="4">
        <v>6600</v>
      </c>
      <c r="J96" s="4">
        <v>133</v>
      </c>
      <c r="K96" s="6">
        <f t="shared" si="3"/>
        <v>169.08666833333336</v>
      </c>
      <c r="M96" s="4">
        <v>6600</v>
      </c>
      <c r="N96" s="4">
        <v>133</v>
      </c>
      <c r="O96" s="6">
        <f t="shared" si="4"/>
        <v>175.78166666666667</v>
      </c>
      <c r="Q96" s="4">
        <v>6600</v>
      </c>
      <c r="R96" s="4">
        <v>133</v>
      </c>
      <c r="S96" s="6">
        <f t="shared" si="5"/>
        <v>87.89083333333333</v>
      </c>
    </row>
    <row r="97" spans="1:19" ht="13.5" thickBot="1">
      <c r="A97" s="4">
        <v>6700</v>
      </c>
      <c r="B97" s="4">
        <v>133</v>
      </c>
      <c r="C97" s="6">
        <f t="shared" si="1"/>
        <v>123.58690652777777</v>
      </c>
      <c r="E97" s="4">
        <v>6700</v>
      </c>
      <c r="F97" s="4">
        <v>133</v>
      </c>
      <c r="G97" s="6">
        <f t="shared" si="2"/>
        <v>109.85506677904041</v>
      </c>
      <c r="I97" s="4">
        <v>6700</v>
      </c>
      <c r="J97" s="4">
        <v>133</v>
      </c>
      <c r="K97" s="6">
        <f t="shared" si="3"/>
        <v>171.64858755050508</v>
      </c>
      <c r="M97" s="4">
        <v>6700</v>
      </c>
      <c r="N97" s="4">
        <v>133</v>
      </c>
      <c r="O97" s="6">
        <f t="shared" si="4"/>
        <v>178.44502525252526</v>
      </c>
      <c r="Q97" s="4">
        <v>6700</v>
      </c>
      <c r="R97" s="4">
        <v>133</v>
      </c>
      <c r="S97" s="6">
        <f t="shared" si="5"/>
        <v>89.22251262626263</v>
      </c>
    </row>
    <row r="98" spans="1:19" ht="13.5" thickBot="1">
      <c r="A98" s="4">
        <v>6800</v>
      </c>
      <c r="B98" s="4">
        <v>133</v>
      </c>
      <c r="C98" s="6">
        <f t="shared" si="1"/>
        <v>125.43148722222222</v>
      </c>
      <c r="E98" s="4">
        <v>6800</v>
      </c>
      <c r="F98" s="4">
        <v>133</v>
      </c>
      <c r="G98" s="6">
        <f t="shared" si="2"/>
        <v>111.49469464141416</v>
      </c>
      <c r="I98" s="4">
        <v>6800</v>
      </c>
      <c r="J98" s="4">
        <v>133</v>
      </c>
      <c r="K98" s="6">
        <f t="shared" si="3"/>
        <v>174.2105067676768</v>
      </c>
      <c r="M98" s="4">
        <v>6800</v>
      </c>
      <c r="N98" s="4">
        <v>133</v>
      </c>
      <c r="O98" s="6">
        <f t="shared" si="4"/>
        <v>181.10838383838382</v>
      </c>
      <c r="Q98" s="4">
        <v>6800</v>
      </c>
      <c r="R98" s="4">
        <v>133</v>
      </c>
      <c r="S98" s="6">
        <f t="shared" si="5"/>
        <v>90.55419191919191</v>
      </c>
    </row>
    <row r="99" spans="1:19" ht="13.5" thickBot="1">
      <c r="A99" s="4">
        <v>6900</v>
      </c>
      <c r="B99" s="4">
        <v>133</v>
      </c>
      <c r="C99" s="6">
        <f t="shared" si="1"/>
        <v>127.27606791666666</v>
      </c>
      <c r="E99" s="4">
        <v>6900</v>
      </c>
      <c r="F99" s="4">
        <v>133</v>
      </c>
      <c r="G99" s="6">
        <f t="shared" si="2"/>
        <v>113.13432250378789</v>
      </c>
      <c r="I99" s="4">
        <v>6900</v>
      </c>
      <c r="J99" s="4">
        <v>133</v>
      </c>
      <c r="K99" s="6">
        <f t="shared" si="3"/>
        <v>176.77242598484852</v>
      </c>
      <c r="M99" s="4">
        <v>6900</v>
      </c>
      <c r="N99" s="4">
        <v>133</v>
      </c>
      <c r="O99" s="6">
        <f t="shared" si="4"/>
        <v>183.77174242424243</v>
      </c>
      <c r="Q99" s="4">
        <v>6900</v>
      </c>
      <c r="R99" s="4">
        <v>133</v>
      </c>
      <c r="S99" s="6">
        <f t="shared" si="5"/>
        <v>91.88587121212122</v>
      </c>
    </row>
    <row r="100" spans="1:19" ht="13.5" thickBot="1">
      <c r="A100" s="4">
        <v>7000</v>
      </c>
      <c r="B100" s="4">
        <v>133</v>
      </c>
      <c r="C100" s="6">
        <f t="shared" si="1"/>
        <v>129.1206486111111</v>
      </c>
      <c r="E100" s="4">
        <v>7000</v>
      </c>
      <c r="F100" s="4">
        <v>133</v>
      </c>
      <c r="G100" s="6">
        <f t="shared" si="2"/>
        <v>114.77395036616163</v>
      </c>
      <c r="I100" s="4">
        <v>7000</v>
      </c>
      <c r="J100" s="4">
        <v>133</v>
      </c>
      <c r="K100" s="6">
        <f t="shared" si="3"/>
        <v>179.33434520202022</v>
      </c>
      <c r="M100" s="4">
        <v>7000</v>
      </c>
      <c r="N100" s="4">
        <v>133</v>
      </c>
      <c r="O100" s="6">
        <f t="shared" si="4"/>
        <v>186.435101010101</v>
      </c>
      <c r="Q100" s="4">
        <v>7000</v>
      </c>
      <c r="R100" s="4">
        <v>133</v>
      </c>
      <c r="S100" s="6">
        <f t="shared" si="5"/>
        <v>93.2175505050505</v>
      </c>
    </row>
    <row r="101" spans="1:19" ht="13.5" thickBot="1">
      <c r="A101" s="4">
        <v>7100</v>
      </c>
      <c r="B101" s="4">
        <v>133</v>
      </c>
      <c r="C101" s="6">
        <f t="shared" si="1"/>
        <v>130.96522930555554</v>
      </c>
      <c r="E101" s="4">
        <v>7100</v>
      </c>
      <c r="F101" s="4">
        <v>133</v>
      </c>
      <c r="G101" s="6">
        <f t="shared" si="2"/>
        <v>116.41357822853537</v>
      </c>
      <c r="I101" s="4">
        <v>7100</v>
      </c>
      <c r="J101" s="4">
        <v>133</v>
      </c>
      <c r="K101" s="6">
        <f t="shared" si="3"/>
        <v>181.89626441919194</v>
      </c>
      <c r="M101" s="4">
        <v>7100</v>
      </c>
      <c r="N101" s="4">
        <v>133</v>
      </c>
      <c r="O101" s="6">
        <f t="shared" si="4"/>
        <v>189.09845959595958</v>
      </c>
      <c r="Q101" s="4">
        <v>7100</v>
      </c>
      <c r="R101" s="4">
        <v>133</v>
      </c>
      <c r="S101" s="6">
        <f t="shared" si="5"/>
        <v>94.54922979797979</v>
      </c>
    </row>
    <row r="102" spans="1:19" ht="13.5" thickBot="1">
      <c r="A102" s="4">
        <v>7200</v>
      </c>
      <c r="B102" s="4">
        <v>133</v>
      </c>
      <c r="C102" s="6">
        <f t="shared" si="1"/>
        <v>132.80981</v>
      </c>
      <c r="E102" s="4">
        <v>7200</v>
      </c>
      <c r="F102" s="4">
        <v>133</v>
      </c>
      <c r="G102" s="6">
        <f t="shared" si="2"/>
        <v>118.0532060909091</v>
      </c>
      <c r="I102" s="4">
        <v>7200</v>
      </c>
      <c r="J102" s="4">
        <v>133</v>
      </c>
      <c r="K102" s="6">
        <f t="shared" si="3"/>
        <v>184.45818363636369</v>
      </c>
      <c r="M102" s="4">
        <v>7200</v>
      </c>
      <c r="N102" s="4">
        <v>133</v>
      </c>
      <c r="O102" s="6">
        <f t="shared" si="4"/>
        <v>191.76181818181817</v>
      </c>
      <c r="Q102" s="4">
        <v>7200</v>
      </c>
      <c r="R102" s="4">
        <v>133</v>
      </c>
      <c r="S102" s="6">
        <f t="shared" si="5"/>
        <v>95.88090909090909</v>
      </c>
    </row>
    <row r="103" spans="1:19" ht="13.5" thickBot="1">
      <c r="A103" s="4">
        <v>7300</v>
      </c>
      <c r="B103" s="4">
        <v>133</v>
      </c>
      <c r="C103" s="6">
        <f aca="true" t="shared" si="6" ref="C103:C130">SUM(B103*(54.92135/12)*1*A103/33000)</f>
        <v>134.65439069444443</v>
      </c>
      <c r="E103" s="4">
        <v>7300</v>
      </c>
      <c r="F103" s="4">
        <v>133</v>
      </c>
      <c r="G103" s="6">
        <f aca="true" t="shared" si="7" ref="G103:G130">SUM(F103*(48.818995/12)*1*E103/33000)</f>
        <v>119.69283395328284</v>
      </c>
      <c r="I103" s="4">
        <v>7300</v>
      </c>
      <c r="J103" s="4">
        <v>133</v>
      </c>
      <c r="K103" s="6">
        <f aca="true" t="shared" si="8" ref="K103:K130">SUM(J103*(76.2797/12)*1*I103/33000)</f>
        <v>187.0201028535354</v>
      </c>
      <c r="M103" s="4">
        <v>7300</v>
      </c>
      <c r="N103" s="4">
        <v>133</v>
      </c>
      <c r="O103" s="6">
        <f aca="true" t="shared" si="9" ref="O103:O130">SUM(N103*(39.65/12)*2*M103/33000)</f>
        <v>194.42517676767676</v>
      </c>
      <c r="Q103" s="4">
        <v>7300</v>
      </c>
      <c r="R103" s="4">
        <v>133</v>
      </c>
      <c r="S103" s="6">
        <f t="shared" si="5"/>
        <v>97.21258838383838</v>
      </c>
    </row>
    <row r="104" spans="1:19" ht="13.5" thickBot="1">
      <c r="A104" s="4">
        <v>7400</v>
      </c>
      <c r="B104" s="4">
        <v>133</v>
      </c>
      <c r="C104" s="6">
        <f t="shared" si="6"/>
        <v>136.4989713888889</v>
      </c>
      <c r="E104" s="4">
        <v>7400</v>
      </c>
      <c r="F104" s="4">
        <v>133</v>
      </c>
      <c r="G104" s="6">
        <f t="shared" si="7"/>
        <v>121.33246181565657</v>
      </c>
      <c r="I104" s="4">
        <v>7400</v>
      </c>
      <c r="J104" s="4">
        <v>133</v>
      </c>
      <c r="K104" s="6">
        <f t="shared" si="8"/>
        <v>189.5820220707071</v>
      </c>
      <c r="M104" s="4">
        <v>7400</v>
      </c>
      <c r="N104" s="4">
        <v>133</v>
      </c>
      <c r="O104" s="6">
        <f t="shared" si="9"/>
        <v>197.08853535353535</v>
      </c>
      <c r="Q104" s="4">
        <v>7400</v>
      </c>
      <c r="R104" s="4">
        <v>133</v>
      </c>
      <c r="S104" s="6">
        <f t="shared" si="5"/>
        <v>98.54426767676767</v>
      </c>
    </row>
    <row r="105" spans="1:19" ht="13.5" thickBot="1">
      <c r="A105" s="4">
        <v>7500</v>
      </c>
      <c r="B105" s="4">
        <v>133</v>
      </c>
      <c r="C105" s="6">
        <f t="shared" si="6"/>
        <v>138.34355208333332</v>
      </c>
      <c r="E105" s="4">
        <v>7500</v>
      </c>
      <c r="F105" s="4">
        <v>133</v>
      </c>
      <c r="G105" s="6">
        <f t="shared" si="7"/>
        <v>122.97208967803031</v>
      </c>
      <c r="I105" s="4">
        <v>7500</v>
      </c>
      <c r="J105" s="4">
        <v>133</v>
      </c>
      <c r="K105" s="6">
        <f t="shared" si="8"/>
        <v>192.14394128787882</v>
      </c>
      <c r="M105" s="4">
        <v>7500</v>
      </c>
      <c r="N105" s="4">
        <v>133</v>
      </c>
      <c r="O105" s="6">
        <f t="shared" si="9"/>
        <v>199.75189393939394</v>
      </c>
      <c r="Q105" s="4">
        <v>7500</v>
      </c>
      <c r="R105" s="4">
        <v>133</v>
      </c>
      <c r="S105" s="6">
        <f t="shared" si="5"/>
        <v>99.87594696969697</v>
      </c>
    </row>
    <row r="106" spans="1:19" ht="13.5" thickBot="1">
      <c r="A106" s="4">
        <v>7600</v>
      </c>
      <c r="B106" s="4">
        <v>133</v>
      </c>
      <c r="C106" s="6">
        <f t="shared" si="6"/>
        <v>140.18813277777775</v>
      </c>
      <c r="E106" s="4">
        <v>7600</v>
      </c>
      <c r="F106" s="4">
        <v>133</v>
      </c>
      <c r="G106" s="6">
        <f t="shared" si="7"/>
        <v>124.61171754040406</v>
      </c>
      <c r="I106" s="4">
        <v>7600</v>
      </c>
      <c r="J106" s="4">
        <v>133</v>
      </c>
      <c r="K106" s="6">
        <f t="shared" si="8"/>
        <v>194.70586050505054</v>
      </c>
      <c r="M106" s="4">
        <v>7600</v>
      </c>
      <c r="N106" s="4">
        <v>133</v>
      </c>
      <c r="O106" s="6">
        <f t="shared" si="9"/>
        <v>202.41525252525253</v>
      </c>
      <c r="Q106" s="15">
        <v>7600</v>
      </c>
      <c r="R106" s="15">
        <v>133</v>
      </c>
      <c r="S106" s="16">
        <f t="shared" si="5"/>
        <v>101.20762626262626</v>
      </c>
    </row>
    <row r="107" spans="1:19" ht="13.5" thickBot="1">
      <c r="A107" s="4">
        <v>7700</v>
      </c>
      <c r="B107" s="4">
        <v>133</v>
      </c>
      <c r="C107" s="6">
        <f t="shared" si="6"/>
        <v>142.0327134722222</v>
      </c>
      <c r="E107" s="4">
        <v>7700</v>
      </c>
      <c r="F107" s="4">
        <v>133</v>
      </c>
      <c r="G107" s="6">
        <f t="shared" si="7"/>
        <v>126.25134540277779</v>
      </c>
      <c r="I107" s="4">
        <v>7700</v>
      </c>
      <c r="J107" s="4">
        <v>133</v>
      </c>
      <c r="K107" s="6">
        <f t="shared" si="8"/>
        <v>197.26777972222226</v>
      </c>
      <c r="M107" s="4">
        <v>7700</v>
      </c>
      <c r="N107" s="4">
        <v>133</v>
      </c>
      <c r="O107" s="6">
        <f t="shared" si="9"/>
        <v>205.0786111111111</v>
      </c>
      <c r="Q107" s="4">
        <v>7700</v>
      </c>
      <c r="R107" s="4">
        <v>133</v>
      </c>
      <c r="S107" s="6">
        <f t="shared" si="5"/>
        <v>102.53930555555554</v>
      </c>
    </row>
    <row r="108" spans="1:19" ht="13.5" thickBot="1">
      <c r="A108" s="4">
        <v>7800</v>
      </c>
      <c r="B108" s="4">
        <v>133</v>
      </c>
      <c r="C108" s="6">
        <f t="shared" si="6"/>
        <v>143.87729416666664</v>
      </c>
      <c r="E108" s="4">
        <v>7800</v>
      </c>
      <c r="F108" s="4">
        <v>133</v>
      </c>
      <c r="G108" s="6">
        <f t="shared" si="7"/>
        <v>127.89097326515152</v>
      </c>
      <c r="I108" s="4">
        <v>7800</v>
      </c>
      <c r="J108" s="4">
        <v>133</v>
      </c>
      <c r="K108" s="6">
        <f t="shared" si="8"/>
        <v>199.82969893939398</v>
      </c>
      <c r="M108" s="4">
        <v>7800</v>
      </c>
      <c r="N108" s="4">
        <v>133</v>
      </c>
      <c r="O108" s="6">
        <f t="shared" si="9"/>
        <v>207.7419696969697</v>
      </c>
      <c r="Q108" s="4">
        <v>7800</v>
      </c>
      <c r="R108" s="4">
        <v>133</v>
      </c>
      <c r="S108" s="6">
        <f t="shared" si="5"/>
        <v>103.87098484848485</v>
      </c>
    </row>
    <row r="109" spans="1:19" ht="13.5" thickBot="1">
      <c r="A109" s="4">
        <v>7900</v>
      </c>
      <c r="B109" s="4">
        <v>133</v>
      </c>
      <c r="C109" s="6">
        <f t="shared" si="6"/>
        <v>145.7218748611111</v>
      </c>
      <c r="E109" s="4">
        <v>7900</v>
      </c>
      <c r="F109" s="4">
        <v>133</v>
      </c>
      <c r="G109" s="6">
        <f t="shared" si="7"/>
        <v>129.53060112752524</v>
      </c>
      <c r="I109" s="4">
        <v>7900</v>
      </c>
      <c r="J109" s="4">
        <v>133</v>
      </c>
      <c r="K109" s="6">
        <f t="shared" si="8"/>
        <v>202.3916181565657</v>
      </c>
      <c r="M109" s="4">
        <v>7900</v>
      </c>
      <c r="N109" s="4">
        <v>133</v>
      </c>
      <c r="O109" s="6">
        <f t="shared" si="9"/>
        <v>210.40532828282826</v>
      </c>
      <c r="Q109" s="4">
        <v>7900</v>
      </c>
      <c r="R109" s="4">
        <v>133</v>
      </c>
      <c r="S109" s="6">
        <f t="shared" si="5"/>
        <v>105.20266414141413</v>
      </c>
    </row>
    <row r="110" spans="1:19" ht="13.5" thickBot="1">
      <c r="A110" s="4">
        <v>8000</v>
      </c>
      <c r="B110" s="4">
        <v>133</v>
      </c>
      <c r="C110" s="6">
        <f t="shared" si="6"/>
        <v>147.56645555555556</v>
      </c>
      <c r="E110" s="4">
        <v>8000</v>
      </c>
      <c r="F110" s="4">
        <v>133</v>
      </c>
      <c r="G110" s="6">
        <f t="shared" si="7"/>
        <v>131.170228989899</v>
      </c>
      <c r="I110" s="4">
        <v>8000</v>
      </c>
      <c r="J110" s="4">
        <v>133</v>
      </c>
      <c r="K110" s="6">
        <f t="shared" si="8"/>
        <v>204.9535373737374</v>
      </c>
      <c r="M110" s="4">
        <v>8000</v>
      </c>
      <c r="N110" s="4">
        <v>133</v>
      </c>
      <c r="O110" s="6">
        <f t="shared" si="9"/>
        <v>213.06868686868685</v>
      </c>
      <c r="Q110" s="4">
        <v>8000</v>
      </c>
      <c r="R110" s="4">
        <v>133</v>
      </c>
      <c r="S110" s="6">
        <f aca="true" t="shared" si="10" ref="S110:S130">SUM(R110*(39.65/12)*1*Q110/33000)</f>
        <v>106.53434343434343</v>
      </c>
    </row>
    <row r="111" spans="1:19" ht="13.5" thickBot="1">
      <c r="A111" s="4">
        <v>8100</v>
      </c>
      <c r="B111" s="4">
        <v>133</v>
      </c>
      <c r="C111" s="6">
        <f t="shared" si="6"/>
        <v>149.41103625</v>
      </c>
      <c r="E111" s="4">
        <v>8100</v>
      </c>
      <c r="F111" s="4">
        <v>133</v>
      </c>
      <c r="G111" s="6">
        <f t="shared" si="7"/>
        <v>132.80985685227276</v>
      </c>
      <c r="I111" s="4">
        <v>8100</v>
      </c>
      <c r="J111" s="4">
        <v>133</v>
      </c>
      <c r="K111" s="6">
        <f t="shared" si="8"/>
        <v>207.5154565909091</v>
      </c>
      <c r="M111" s="4">
        <v>8100</v>
      </c>
      <c r="N111" s="4">
        <v>133</v>
      </c>
      <c r="O111" s="6">
        <f t="shared" si="9"/>
        <v>215.73204545454544</v>
      </c>
      <c r="Q111" s="4">
        <v>8100</v>
      </c>
      <c r="R111" s="4">
        <v>133</v>
      </c>
      <c r="S111" s="6">
        <f t="shared" si="10"/>
        <v>107.86602272727272</v>
      </c>
    </row>
    <row r="112" spans="1:19" ht="13.5" thickBot="1">
      <c r="A112" s="4">
        <v>8200</v>
      </c>
      <c r="B112" s="4">
        <v>133</v>
      </c>
      <c r="C112" s="6">
        <f t="shared" si="6"/>
        <v>151.25561694444443</v>
      </c>
      <c r="E112" s="4">
        <v>8200</v>
      </c>
      <c r="F112" s="4">
        <v>133</v>
      </c>
      <c r="G112" s="6">
        <f t="shared" si="7"/>
        <v>134.44948471464647</v>
      </c>
      <c r="I112" s="4">
        <v>8200</v>
      </c>
      <c r="J112" s="4">
        <v>133</v>
      </c>
      <c r="K112" s="6">
        <f t="shared" si="8"/>
        <v>210.07737580808086</v>
      </c>
      <c r="M112" s="4">
        <v>8200</v>
      </c>
      <c r="N112" s="4">
        <v>133</v>
      </c>
      <c r="O112" s="6">
        <f t="shared" si="9"/>
        <v>218.39540404040403</v>
      </c>
      <c r="Q112" s="4">
        <v>8200</v>
      </c>
      <c r="R112" s="4">
        <v>133</v>
      </c>
      <c r="S112" s="6">
        <f t="shared" si="10"/>
        <v>109.19770202020202</v>
      </c>
    </row>
    <row r="113" spans="1:19" ht="13.5" thickBot="1">
      <c r="A113" s="4">
        <v>8300</v>
      </c>
      <c r="B113" s="4">
        <v>133</v>
      </c>
      <c r="C113" s="6">
        <f t="shared" si="6"/>
        <v>153.10019763888886</v>
      </c>
      <c r="E113" s="4">
        <v>8300</v>
      </c>
      <c r="F113" s="4">
        <v>133</v>
      </c>
      <c r="G113" s="6">
        <f t="shared" si="7"/>
        <v>136.08911257702022</v>
      </c>
      <c r="I113" s="4">
        <v>8300</v>
      </c>
      <c r="J113" s="4">
        <v>133</v>
      </c>
      <c r="K113" s="6">
        <f t="shared" si="8"/>
        <v>212.63929502525258</v>
      </c>
      <c r="M113" s="4">
        <v>8300</v>
      </c>
      <c r="N113" s="4">
        <v>133</v>
      </c>
      <c r="O113" s="6">
        <f t="shared" si="9"/>
        <v>221.05876262626262</v>
      </c>
      <c r="Q113" s="4">
        <v>8300</v>
      </c>
      <c r="R113" s="4">
        <v>133</v>
      </c>
      <c r="S113" s="6">
        <f t="shared" si="10"/>
        <v>110.52938131313131</v>
      </c>
    </row>
    <row r="114" spans="1:19" ht="13.5" thickBot="1">
      <c r="A114" s="4">
        <v>8400</v>
      </c>
      <c r="B114" s="4">
        <v>133</v>
      </c>
      <c r="C114" s="6">
        <f t="shared" si="6"/>
        <v>154.94477833333332</v>
      </c>
      <c r="E114" s="4">
        <v>8400</v>
      </c>
      <c r="F114" s="4">
        <v>133</v>
      </c>
      <c r="G114" s="6">
        <f t="shared" si="7"/>
        <v>137.72874043939396</v>
      </c>
      <c r="I114" s="4">
        <v>8400</v>
      </c>
      <c r="J114" s="4">
        <v>133</v>
      </c>
      <c r="K114" s="6">
        <f t="shared" si="8"/>
        <v>215.20121424242427</v>
      </c>
      <c r="M114" s="4">
        <v>8400</v>
      </c>
      <c r="N114" s="4">
        <v>133</v>
      </c>
      <c r="O114" s="6">
        <f t="shared" si="9"/>
        <v>223.7221212121212</v>
      </c>
      <c r="Q114" s="4">
        <v>8400</v>
      </c>
      <c r="R114" s="4">
        <v>133</v>
      </c>
      <c r="S114" s="6">
        <f t="shared" si="10"/>
        <v>111.8610606060606</v>
      </c>
    </row>
    <row r="115" spans="1:19" ht="13.5" thickBot="1">
      <c r="A115" s="4">
        <v>8500</v>
      </c>
      <c r="B115" s="4">
        <v>133</v>
      </c>
      <c r="C115" s="6">
        <f t="shared" si="6"/>
        <v>156.78935902777778</v>
      </c>
      <c r="E115" s="4">
        <v>8500</v>
      </c>
      <c r="F115" s="4">
        <v>133</v>
      </c>
      <c r="G115" s="6">
        <f t="shared" si="7"/>
        <v>139.36836830176767</v>
      </c>
      <c r="I115" s="4">
        <v>8500</v>
      </c>
      <c r="J115" s="4">
        <v>133</v>
      </c>
      <c r="K115" s="6">
        <f t="shared" si="8"/>
        <v>217.763133459596</v>
      </c>
      <c r="M115" s="4">
        <v>8500</v>
      </c>
      <c r="N115" s="4">
        <v>133</v>
      </c>
      <c r="O115" s="6">
        <f t="shared" si="9"/>
        <v>226.3854797979798</v>
      </c>
      <c r="Q115" s="4">
        <v>8500</v>
      </c>
      <c r="R115" s="4">
        <v>133</v>
      </c>
      <c r="S115" s="6">
        <f t="shared" si="10"/>
        <v>113.1927398989899</v>
      </c>
    </row>
    <row r="116" spans="1:19" ht="13.5" thickBot="1">
      <c r="A116" s="4">
        <v>8600</v>
      </c>
      <c r="B116" s="4">
        <v>133</v>
      </c>
      <c r="C116" s="6">
        <f t="shared" si="6"/>
        <v>158.6339397222222</v>
      </c>
      <c r="E116" s="4">
        <v>8600</v>
      </c>
      <c r="F116" s="4">
        <v>133</v>
      </c>
      <c r="G116" s="6">
        <f t="shared" si="7"/>
        <v>141.00799616414142</v>
      </c>
      <c r="I116" s="4">
        <v>8600</v>
      </c>
      <c r="J116" s="4">
        <v>133</v>
      </c>
      <c r="K116" s="6">
        <f t="shared" si="8"/>
        <v>220.3250526767677</v>
      </c>
      <c r="M116" s="4">
        <v>8600</v>
      </c>
      <c r="N116" s="4">
        <v>133</v>
      </c>
      <c r="O116" s="6">
        <f t="shared" si="9"/>
        <v>229.04883838383836</v>
      </c>
      <c r="Q116" s="4">
        <v>8600</v>
      </c>
      <c r="R116" s="4">
        <v>133</v>
      </c>
      <c r="S116" s="6">
        <f t="shared" si="10"/>
        <v>114.52441919191918</v>
      </c>
    </row>
    <row r="117" spans="1:19" ht="13.5" thickBot="1">
      <c r="A117" s="4">
        <v>8700</v>
      </c>
      <c r="B117" s="4">
        <v>133</v>
      </c>
      <c r="C117" s="6">
        <f t="shared" si="6"/>
        <v>160.47852041666667</v>
      </c>
      <c r="E117" s="4">
        <v>8700</v>
      </c>
      <c r="F117" s="4">
        <v>133</v>
      </c>
      <c r="G117" s="6">
        <f t="shared" si="7"/>
        <v>142.64762402651516</v>
      </c>
      <c r="I117" s="4">
        <v>8700</v>
      </c>
      <c r="J117" s="4">
        <v>133</v>
      </c>
      <c r="K117" s="6">
        <f t="shared" si="8"/>
        <v>222.88697189393943</v>
      </c>
      <c r="M117" s="4">
        <v>8700</v>
      </c>
      <c r="N117" s="4">
        <v>133</v>
      </c>
      <c r="O117" s="6">
        <f t="shared" si="9"/>
        <v>231.71219696969698</v>
      </c>
      <c r="Q117" s="4">
        <v>8700</v>
      </c>
      <c r="R117" s="4">
        <v>133</v>
      </c>
      <c r="S117" s="6">
        <f t="shared" si="10"/>
        <v>115.85609848484849</v>
      </c>
    </row>
    <row r="118" spans="1:19" ht="13.5" thickBot="1">
      <c r="A118" s="4">
        <v>8800</v>
      </c>
      <c r="B118" s="4">
        <v>133</v>
      </c>
      <c r="C118" s="6">
        <f t="shared" si="6"/>
        <v>162.3231011111111</v>
      </c>
      <c r="E118" s="4">
        <v>8800</v>
      </c>
      <c r="F118" s="4">
        <v>133</v>
      </c>
      <c r="G118" s="6">
        <f t="shared" si="7"/>
        <v>144.28725188888887</v>
      </c>
      <c r="I118" s="4">
        <v>8800</v>
      </c>
      <c r="J118" s="4">
        <v>133</v>
      </c>
      <c r="K118" s="6">
        <f t="shared" si="8"/>
        <v>225.44889111111115</v>
      </c>
      <c r="M118" s="4">
        <v>8800</v>
      </c>
      <c r="N118" s="4">
        <v>133</v>
      </c>
      <c r="O118" s="6">
        <f t="shared" si="9"/>
        <v>234.37555555555554</v>
      </c>
      <c r="Q118" s="4">
        <v>8800</v>
      </c>
      <c r="R118" s="4">
        <v>133</v>
      </c>
      <c r="S118" s="6">
        <f t="shared" si="10"/>
        <v>117.18777777777777</v>
      </c>
    </row>
    <row r="119" spans="1:19" ht="13.5" thickBot="1">
      <c r="A119" s="4">
        <v>8900</v>
      </c>
      <c r="B119" s="4">
        <v>133</v>
      </c>
      <c r="C119" s="6">
        <f t="shared" si="6"/>
        <v>164.16768180555553</v>
      </c>
      <c r="E119" s="4">
        <v>8900</v>
      </c>
      <c r="F119" s="4">
        <v>133</v>
      </c>
      <c r="G119" s="6">
        <f t="shared" si="7"/>
        <v>145.92687975126265</v>
      </c>
      <c r="I119" s="4">
        <v>8900</v>
      </c>
      <c r="J119" s="4">
        <v>133</v>
      </c>
      <c r="K119" s="6">
        <f t="shared" si="8"/>
        <v>228.01081032828287</v>
      </c>
      <c r="M119" s="4">
        <v>8900</v>
      </c>
      <c r="N119" s="4">
        <v>133</v>
      </c>
      <c r="O119" s="6">
        <f t="shared" si="9"/>
        <v>237.03891414141412</v>
      </c>
      <c r="Q119" s="4">
        <v>8900</v>
      </c>
      <c r="R119" s="4">
        <v>133</v>
      </c>
      <c r="S119" s="6">
        <f t="shared" si="10"/>
        <v>118.51945707070706</v>
      </c>
    </row>
    <row r="120" spans="1:19" ht="13.5" thickBot="1">
      <c r="A120" s="4">
        <v>9000</v>
      </c>
      <c r="B120" s="4">
        <v>133</v>
      </c>
      <c r="C120" s="6">
        <f t="shared" si="6"/>
        <v>166.0122625</v>
      </c>
      <c r="E120" s="4">
        <v>9000</v>
      </c>
      <c r="F120" s="4">
        <v>133</v>
      </c>
      <c r="G120" s="6">
        <f t="shared" si="7"/>
        <v>147.5665076136364</v>
      </c>
      <c r="I120" s="4">
        <v>9000</v>
      </c>
      <c r="J120" s="4">
        <v>133</v>
      </c>
      <c r="K120" s="6">
        <f t="shared" si="8"/>
        <v>230.5727295454546</v>
      </c>
      <c r="M120" s="4">
        <v>9000</v>
      </c>
      <c r="N120" s="4">
        <v>133</v>
      </c>
      <c r="O120" s="6">
        <f t="shared" si="9"/>
        <v>239.7022727272727</v>
      </c>
      <c r="Q120" s="4">
        <v>9000</v>
      </c>
      <c r="R120" s="4">
        <v>133</v>
      </c>
      <c r="S120" s="6">
        <f t="shared" si="10"/>
        <v>119.85113636363636</v>
      </c>
    </row>
    <row r="121" spans="1:19" ht="13.5" thickBot="1">
      <c r="A121" s="4">
        <v>9100</v>
      </c>
      <c r="B121" s="4">
        <v>133</v>
      </c>
      <c r="C121" s="6">
        <f t="shared" si="6"/>
        <v>167.85684319444445</v>
      </c>
      <c r="E121" s="4">
        <v>9100</v>
      </c>
      <c r="F121" s="4">
        <v>133</v>
      </c>
      <c r="G121" s="6">
        <f t="shared" si="7"/>
        <v>149.2061354760101</v>
      </c>
      <c r="I121" s="4">
        <v>9100</v>
      </c>
      <c r="J121" s="4">
        <v>133</v>
      </c>
      <c r="K121" s="6">
        <f t="shared" si="8"/>
        <v>233.13464876262628</v>
      </c>
      <c r="M121" s="4">
        <v>9100</v>
      </c>
      <c r="N121" s="4">
        <v>133</v>
      </c>
      <c r="O121" s="6">
        <f t="shared" si="9"/>
        <v>242.3656313131313</v>
      </c>
      <c r="Q121" s="4">
        <v>9100</v>
      </c>
      <c r="R121" s="4">
        <v>133</v>
      </c>
      <c r="S121" s="6">
        <f t="shared" si="10"/>
        <v>121.18281565656565</v>
      </c>
    </row>
    <row r="122" spans="1:19" ht="13.5" thickBot="1">
      <c r="A122" s="4">
        <v>9200</v>
      </c>
      <c r="B122" s="4">
        <v>133</v>
      </c>
      <c r="C122" s="6">
        <f t="shared" si="6"/>
        <v>169.70142388888888</v>
      </c>
      <c r="E122" s="4">
        <v>9200</v>
      </c>
      <c r="F122" s="4">
        <v>133</v>
      </c>
      <c r="G122" s="6">
        <f t="shared" si="7"/>
        <v>150.84576333838385</v>
      </c>
      <c r="I122" s="4">
        <v>9200</v>
      </c>
      <c r="J122" s="4">
        <v>133</v>
      </c>
      <c r="K122" s="6">
        <f t="shared" si="8"/>
        <v>235.69656797979803</v>
      </c>
      <c r="M122" s="4">
        <v>9200</v>
      </c>
      <c r="N122" s="4">
        <v>133</v>
      </c>
      <c r="O122" s="6">
        <f t="shared" si="9"/>
        <v>245.0289898989899</v>
      </c>
      <c r="Q122" s="4">
        <v>9200</v>
      </c>
      <c r="R122" s="4">
        <v>133</v>
      </c>
      <c r="S122" s="6">
        <f t="shared" si="10"/>
        <v>122.51449494949495</v>
      </c>
    </row>
    <row r="123" spans="1:19" ht="13.5" thickBot="1">
      <c r="A123" s="4">
        <v>9300</v>
      </c>
      <c r="B123" s="4">
        <v>133</v>
      </c>
      <c r="C123" s="6">
        <f t="shared" si="6"/>
        <v>171.5460045833333</v>
      </c>
      <c r="E123" s="4">
        <v>9300</v>
      </c>
      <c r="F123" s="4">
        <v>133</v>
      </c>
      <c r="G123" s="6">
        <f t="shared" si="7"/>
        <v>152.4853912007576</v>
      </c>
      <c r="I123" s="4">
        <v>9300</v>
      </c>
      <c r="J123" s="4">
        <v>133</v>
      </c>
      <c r="K123" s="6">
        <f t="shared" si="8"/>
        <v>238.25848719696975</v>
      </c>
      <c r="M123" s="4">
        <v>9300</v>
      </c>
      <c r="N123" s="4">
        <v>133</v>
      </c>
      <c r="O123" s="6">
        <f t="shared" si="9"/>
        <v>247.69234848484848</v>
      </c>
      <c r="Q123" s="4">
        <v>9300</v>
      </c>
      <c r="R123" s="4">
        <v>133</v>
      </c>
      <c r="S123" s="6">
        <f t="shared" si="10"/>
        <v>123.84617424242424</v>
      </c>
    </row>
    <row r="124" spans="1:19" ht="13.5" thickBot="1">
      <c r="A124" s="4">
        <v>9400</v>
      </c>
      <c r="B124" s="4">
        <v>133</v>
      </c>
      <c r="C124" s="6">
        <f t="shared" si="6"/>
        <v>173.39058527777775</v>
      </c>
      <c r="E124" s="4">
        <v>9400</v>
      </c>
      <c r="F124" s="4">
        <v>133</v>
      </c>
      <c r="G124" s="6">
        <f t="shared" si="7"/>
        <v>154.12501906313133</v>
      </c>
      <c r="I124" s="4">
        <v>9400</v>
      </c>
      <c r="J124" s="4">
        <v>133</v>
      </c>
      <c r="K124" s="6">
        <f t="shared" si="8"/>
        <v>240.82040641414144</v>
      </c>
      <c r="M124" s="4">
        <v>9400</v>
      </c>
      <c r="N124" s="4">
        <v>133</v>
      </c>
      <c r="O124" s="6">
        <f t="shared" si="9"/>
        <v>250.35570707070707</v>
      </c>
      <c r="Q124" s="4">
        <v>9400</v>
      </c>
      <c r="R124" s="4">
        <v>133</v>
      </c>
      <c r="S124" s="6">
        <f t="shared" si="10"/>
        <v>125.17785353535353</v>
      </c>
    </row>
    <row r="125" spans="1:19" ht="13.5" thickBot="1">
      <c r="A125" s="4">
        <v>9500</v>
      </c>
      <c r="B125" s="4">
        <v>133</v>
      </c>
      <c r="C125" s="6">
        <f t="shared" si="6"/>
        <v>175.2351659722222</v>
      </c>
      <c r="E125" s="4">
        <v>9500</v>
      </c>
      <c r="F125" s="4">
        <v>133</v>
      </c>
      <c r="G125" s="6">
        <f t="shared" si="7"/>
        <v>155.76464692550505</v>
      </c>
      <c r="I125" s="4">
        <v>9500</v>
      </c>
      <c r="J125" s="4">
        <v>133</v>
      </c>
      <c r="K125" s="6">
        <f t="shared" si="8"/>
        <v>243.38232563131317</v>
      </c>
      <c r="M125" s="4">
        <v>9500</v>
      </c>
      <c r="N125" s="4">
        <v>133</v>
      </c>
      <c r="O125" s="6">
        <f t="shared" si="9"/>
        <v>253.01906565656563</v>
      </c>
      <c r="Q125" s="4">
        <v>9500</v>
      </c>
      <c r="R125" s="4">
        <v>133</v>
      </c>
      <c r="S125" s="6">
        <f t="shared" si="10"/>
        <v>126.50953282828281</v>
      </c>
    </row>
    <row r="126" spans="1:19" ht="13.5" thickBot="1">
      <c r="A126" s="4">
        <v>9600</v>
      </c>
      <c r="B126" s="4">
        <v>133</v>
      </c>
      <c r="C126" s="6">
        <f t="shared" si="6"/>
        <v>177.07974666666667</v>
      </c>
      <c r="E126" s="4">
        <v>9600</v>
      </c>
      <c r="F126" s="4">
        <v>133</v>
      </c>
      <c r="G126" s="6">
        <f t="shared" si="7"/>
        <v>157.40427478787882</v>
      </c>
      <c r="I126" s="4">
        <v>9600</v>
      </c>
      <c r="J126" s="4">
        <v>133</v>
      </c>
      <c r="K126" s="6">
        <f t="shared" si="8"/>
        <v>245.9442448484849</v>
      </c>
      <c r="M126" s="4">
        <v>9600</v>
      </c>
      <c r="N126" s="4">
        <v>133</v>
      </c>
      <c r="O126" s="6">
        <f t="shared" si="9"/>
        <v>255.68242424242425</v>
      </c>
      <c r="Q126" s="4">
        <v>9600</v>
      </c>
      <c r="R126" s="4">
        <v>133</v>
      </c>
      <c r="S126" s="6">
        <f t="shared" si="10"/>
        <v>127.84121212121212</v>
      </c>
    </row>
    <row r="127" spans="1:19" ht="13.5" thickBot="1">
      <c r="A127" s="4">
        <v>9700</v>
      </c>
      <c r="B127" s="4">
        <v>133</v>
      </c>
      <c r="C127" s="6">
        <f t="shared" si="6"/>
        <v>178.9243273611111</v>
      </c>
      <c r="E127" s="4">
        <v>9700</v>
      </c>
      <c r="F127" s="4">
        <v>133</v>
      </c>
      <c r="G127" s="6">
        <f t="shared" si="7"/>
        <v>159.04390265025256</v>
      </c>
      <c r="I127" s="4">
        <v>9700</v>
      </c>
      <c r="J127" s="4">
        <v>133</v>
      </c>
      <c r="K127" s="6">
        <f t="shared" si="8"/>
        <v>248.5061640656566</v>
      </c>
      <c r="M127" s="4">
        <v>9700</v>
      </c>
      <c r="N127" s="4">
        <v>133</v>
      </c>
      <c r="O127" s="6">
        <f t="shared" si="9"/>
        <v>258.34578282828284</v>
      </c>
      <c r="Q127" s="4">
        <v>9700</v>
      </c>
      <c r="R127" s="4">
        <v>133</v>
      </c>
      <c r="S127" s="6">
        <f t="shared" si="10"/>
        <v>129.17289141414142</v>
      </c>
    </row>
    <row r="128" spans="1:19" ht="13.5" thickBot="1">
      <c r="A128" s="4">
        <v>9800</v>
      </c>
      <c r="B128" s="4">
        <v>133</v>
      </c>
      <c r="C128" s="6">
        <f t="shared" si="6"/>
        <v>180.76890805555556</v>
      </c>
      <c r="E128" s="4">
        <v>9800</v>
      </c>
      <c r="F128" s="4">
        <v>133</v>
      </c>
      <c r="G128" s="6">
        <f t="shared" si="7"/>
        <v>160.68353051262628</v>
      </c>
      <c r="I128" s="4">
        <v>9800</v>
      </c>
      <c r="J128" s="4">
        <v>133</v>
      </c>
      <c r="K128" s="6">
        <f t="shared" si="8"/>
        <v>251.06808328282833</v>
      </c>
      <c r="M128" s="4">
        <v>9800</v>
      </c>
      <c r="N128" s="4">
        <v>133</v>
      </c>
      <c r="O128" s="6">
        <f t="shared" si="9"/>
        <v>261.00914141414137</v>
      </c>
      <c r="Q128" s="4">
        <v>9800</v>
      </c>
      <c r="R128" s="4">
        <v>133</v>
      </c>
      <c r="S128" s="6">
        <f t="shared" si="10"/>
        <v>130.50457070707068</v>
      </c>
    </row>
    <row r="129" spans="1:19" ht="13.5" thickBot="1">
      <c r="A129" s="4">
        <v>9900</v>
      </c>
      <c r="B129" s="4">
        <v>133</v>
      </c>
      <c r="C129" s="6">
        <f t="shared" si="6"/>
        <v>182.61348875</v>
      </c>
      <c r="E129" s="4">
        <v>9900</v>
      </c>
      <c r="F129" s="4">
        <v>133</v>
      </c>
      <c r="G129" s="6">
        <f t="shared" si="7"/>
        <v>162.32315837500002</v>
      </c>
      <c r="I129" s="4">
        <v>9900</v>
      </c>
      <c r="J129" s="4">
        <v>133</v>
      </c>
      <c r="K129" s="6">
        <f t="shared" si="8"/>
        <v>253.63000250000005</v>
      </c>
      <c r="M129" s="4">
        <v>9900</v>
      </c>
      <c r="N129" s="4">
        <v>133</v>
      </c>
      <c r="O129" s="6">
        <f t="shared" si="9"/>
        <v>263.6725</v>
      </c>
      <c r="Q129" s="4">
        <v>9900</v>
      </c>
      <c r="R129" s="4">
        <v>133</v>
      </c>
      <c r="S129" s="6">
        <f t="shared" si="10"/>
        <v>131.83625</v>
      </c>
    </row>
    <row r="130" spans="1:19" ht="13.5" thickBot="1">
      <c r="A130" s="5">
        <v>10000</v>
      </c>
      <c r="B130" s="5">
        <v>133</v>
      </c>
      <c r="C130" s="6">
        <f t="shared" si="6"/>
        <v>184.45806944444442</v>
      </c>
      <c r="E130" s="5">
        <v>10000</v>
      </c>
      <c r="F130" s="5">
        <v>133</v>
      </c>
      <c r="G130" s="6">
        <f t="shared" si="7"/>
        <v>163.96278623737376</v>
      </c>
      <c r="I130" s="5">
        <v>10000</v>
      </c>
      <c r="J130" s="5">
        <v>133</v>
      </c>
      <c r="K130" s="6">
        <f t="shared" si="8"/>
        <v>256.19192171717174</v>
      </c>
      <c r="M130" s="5">
        <v>10000</v>
      </c>
      <c r="N130" s="5">
        <v>133</v>
      </c>
      <c r="O130" s="7">
        <f t="shared" si="9"/>
        <v>266.3358585858586</v>
      </c>
      <c r="Q130" s="5">
        <v>10000</v>
      </c>
      <c r="R130" s="5">
        <v>133</v>
      </c>
      <c r="S130" s="7">
        <f t="shared" si="10"/>
        <v>133.1679292929293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Gillen</dc:creator>
  <cp:keywords/>
  <dc:description/>
  <cp:lastModifiedBy>RICH GILLEN</cp:lastModifiedBy>
  <cp:lastPrinted>2008-04-09T07:05:18Z</cp:lastPrinted>
  <dcterms:created xsi:type="dcterms:W3CDTF">2002-05-03T03:01:18Z</dcterms:created>
  <dcterms:modified xsi:type="dcterms:W3CDTF">2008-04-13T07:57:29Z</dcterms:modified>
  <cp:category/>
  <cp:version/>
  <cp:contentType/>
  <cp:contentStatus/>
</cp:coreProperties>
</file>